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  <sheet name="Лист4" r:id="rId4" sheetId="4" state="visible"/>
    <sheet name="Лист5" r:id="rId5" sheetId="5" state="visible"/>
    <sheet name="Лист6" r:id="rId6" sheetId="6" state="visible"/>
    <sheet name="Лист7" r:id="rId7" sheetId="7" state="visible"/>
    <sheet name="Лист8" r:id="rId8" sheetId="8" state="visible"/>
    <sheet name="Лист9" r:id="rId9" sheetId="9" state="visible"/>
    <sheet name="Лист10" r:id="rId10" sheetId="10" state="visible"/>
  </sheets>
  <definedNames>
    <definedName hidden="false" localSheetId="3" name="_xlnm.Print_Area">'Лист4'!$A$1:$K$36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<sst xmlns="http://schemas.openxmlformats.org/spreadsheetml/2006/main" xmlns:a="http://schemas.openxmlformats.org/drawingml/2006/main" xmlns:a15="http://schemas.microsoft.com/office/drawing/2012/main" xmlns:asvg="http://schemas.microsoft.com/office/drawing/2016/SVG/main" xmlns:c="http://schemas.openxmlformats.org/drawingml/2006/chart" xmlns:co="http://ncloudtech.com" xmlns:co-ooxml="http://ncloudtech.com/ooxml" xmlns:m="http://schemas.openxmlformats.org/officeDocument/2006/math" xmlns:mc="http://schemas.openxmlformats.org/markup-compatibility/2006" xmlns:o="urn:schemas-microsoft-com:office:office" xmlns:p="http://schemas.openxmlformats.org/presentationml/2006/main" xmlns:pic="http://schemas.openxmlformats.org/drawingml/2006/picture" xmlns:r="http://schemas.openxmlformats.org/officeDocument/2006/relationships" xmlns:s="http://schemas.openxmlformats.org/officeDocument/2006/sharedTypes" xmlns:sl="http://schemas.openxmlformats.org/schemaLibrary/2006/main" xmlns:v="urn:schemas-microsoft-com:vml" xmlns:w="http://schemas.openxmlformats.org/wordprocessingml/2006/main" xmlns:w10="urn:schemas-microsoft-com:office:word" xmlns:w14="http://schemas.microsoft.com/office/word/2010/wordml" xmlns:w15="http://schemas.microsoft.com/office/word/2012/wordml" xmlns:wp="http://schemas.openxmlformats.org/drawingml/2006/wordprocessingDrawing" xmlns:wpg="http://schemas.microsoft.com/office/word/2010/wordprocessingGroup" xmlns:wps="http://schemas.microsoft.com/office/word/2010/wordprocessingShape" xmlns:x="urn:schemas-microsoft-com:office:excel" xmlns:x14="http://schemas.microsoft.com/office/spreadsheetml/2009/9/main" xmlns:xdr="http://schemas.openxmlformats.org/drawingml/2006/spreadsheetDrawing" xmlns:xm="http://schemas.microsoft.com/office/excel/2006/main" mc:Ignorable="co co-ooxml w14 x14 w15">
  <si>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Согласовано</t>
    </r>
    <r>
      <t xml:space="preserve">
</t>
    </r>
    <r>
      <t>на общем родительском собрании</t>
    </r>
    <r>
      <t xml:space="preserve">
</t>
    </r>
    <r>
      <rPr>
        <rFont val="Times New Roman"/>
        <color theme="1" tint="0"/>
        <sz val="11"/>
      </rPr>
      <t>МОУ «СОШ № 64» Детский сад «Галактика» протокол №1 от 05.09.2024 г.</t>
    </r>
    <r>
      <t xml:space="preserve">
</t>
    </r>
    <r>
      <t xml:space="preserve">
</t>
    </r>
  </si>
  <si>
    <r>
      <t>Утверждаю</t>
    </r>
    <r>
      <t xml:space="preserve">
</t>
    </r>
    <r>
      <rPr>
        <rFont val="Times New Roman"/>
        <sz val="11"/>
      </rPr>
      <t>директор МОУ "СОШ № 64"</t>
    </r>
    <r>
      <t xml:space="preserve">
</t>
    </r>
    <r>
      <rPr>
        <rFont val="Times New Roman"/>
        <sz val="11"/>
      </rPr>
      <t>_______________ А.Н.Хитун</t>
    </r>
    <r>
      <t xml:space="preserve">
</t>
    </r>
    <r>
      <rPr>
        <rFont val="Times New Roman"/>
        <color theme="1" tint="0"/>
        <sz val="11"/>
      </rPr>
      <t>приказ № 196Д от 05.09.2024 года</t>
    </r>
  </si>
  <si>
    <t>№ рецептуры</t>
  </si>
  <si>
    <r>
      <rPr>
        <rFont val="Times New Roman"/>
        <b val="true"/>
        <sz val="11"/>
      </rPr>
      <t>Наименование блюда</t>
    </r>
  </si>
  <si>
    <r>
      <rPr>
        <rFont val="Times New Roman"/>
        <b val="true"/>
        <sz val="11"/>
      </rPr>
      <t>Выход блюда</t>
    </r>
  </si>
  <si>
    <r>
      <rPr>
        <rFont val="Times New Roman"/>
        <b val="true"/>
        <sz val="11"/>
      </rPr>
      <t>Пищевые вещества</t>
    </r>
  </si>
  <si>
    <t>Энергетическая ценность (ккал)</t>
  </si>
  <si>
    <t>1-3 года</t>
  </si>
  <si>
    <r>
      <t>3-7</t>
    </r>
    <r>
      <t xml:space="preserve">
</t>
    </r>
    <r>
      <rPr>
        <rFont val="Times New Roman"/>
        <b val="true"/>
        <sz val="11"/>
      </rPr>
      <t>лет</t>
    </r>
  </si>
  <si>
    <r>
      <rPr>
        <rFont val="Times New Roman"/>
        <b val="true"/>
        <sz val="11"/>
      </rPr>
      <t>Белки</t>
    </r>
  </si>
  <si>
    <r>
      <rPr>
        <rFont val="Times New Roman"/>
        <b val="true"/>
        <sz val="11"/>
      </rPr>
      <t>Жиры</t>
    </r>
  </si>
  <si>
    <r>
      <rPr>
        <rFont val="Times New Roman"/>
        <b val="true"/>
        <sz val="11"/>
      </rPr>
      <t>Углеводы</t>
    </r>
  </si>
  <si>
    <t>1-3 г</t>
  </si>
  <si>
    <r>
      <rPr>
        <rFont val="Times New Roman"/>
        <b val="true"/>
        <sz val="11"/>
      </rPr>
      <t>3-7 л</t>
    </r>
  </si>
  <si>
    <r>
      <rPr>
        <rFont val="Times New Roman"/>
        <b val="true"/>
        <sz val="11"/>
      </rPr>
      <t>День 1                           Понедельник</t>
    </r>
  </si>
  <si>
    <t>Завтрак 1</t>
  </si>
  <si>
    <t>Каша молочная вязкая пшенная</t>
  </si>
  <si>
    <t>Кофейный напиток на воде</t>
  </si>
  <si>
    <t>Батон</t>
  </si>
  <si>
    <t>Масло</t>
  </si>
  <si>
    <t>Сыр</t>
  </si>
  <si>
    <t>Итого за завтрак</t>
  </si>
  <si>
    <t>Завтрак 2</t>
  </si>
  <si>
    <t xml:space="preserve">Кисломолочный продукт </t>
  </si>
  <si>
    <r>
      <t xml:space="preserve">Итого за </t>
    </r>
    <r>
      <t xml:space="preserve">
</t>
    </r>
    <r>
      <t>2 завтрак</t>
    </r>
  </si>
  <si>
    <r>
      <t xml:space="preserve">Обед </t>
    </r>
    <r>
      <t xml:space="preserve">
</t>
    </r>
  </si>
  <si>
    <t xml:space="preserve">Щи из свежей капусты на к/б </t>
  </si>
  <si>
    <t>Макароны отварные</t>
  </si>
  <si>
    <t>Гуляш мясной</t>
  </si>
  <si>
    <t>Компот из сухофруктов</t>
  </si>
  <si>
    <t>-</t>
  </si>
  <si>
    <t>Хлеб ржаной</t>
  </si>
  <si>
    <t>Хлеб пшеничный</t>
  </si>
  <si>
    <t>Итого за обед</t>
  </si>
  <si>
    <t>Уплотнённый полдник</t>
  </si>
  <si>
    <t>Сырники с творогом</t>
  </si>
  <si>
    <t>Соус кисельный</t>
  </si>
  <si>
    <t>Чай с сахаром</t>
  </si>
  <si>
    <t xml:space="preserve">Фрукт </t>
  </si>
  <si>
    <t>Итого за ужин</t>
  </si>
  <si>
    <t>Выход за день</t>
  </si>
  <si>
    <r>
      <t>3-7</t>
    </r>
    <r>
      <rPr>
        <rFont val="Times New Roman"/>
        <b val="true"/>
        <sz val="11"/>
      </rPr>
      <t>лет</t>
    </r>
  </si>
  <si>
    <t>День 2                        Вторник</t>
  </si>
  <si>
    <r>
      <rPr>
        <rFont val="Times New Roman"/>
        <b val="true"/>
        <sz val="11"/>
      </rPr>
      <t xml:space="preserve">Завтрак </t>
    </r>
    <r>
      <t xml:space="preserve">
</t>
    </r>
  </si>
  <si>
    <t>Каша молочная вязкая манная</t>
  </si>
  <si>
    <t>Какао на молоке</t>
  </si>
  <si>
    <r>
      <t>2 завтрак</t>
    </r>
    <r>
      <t xml:space="preserve">
</t>
    </r>
  </si>
  <si>
    <r>
      <t xml:space="preserve">Итого за </t>
    </r>
    <r>
      <t xml:space="preserve">
</t>
    </r>
    <r>
      <rPr>
        <rFont val="Times New Roman"/>
        <b val="true"/>
        <sz val="11"/>
      </rPr>
      <t>2 завтрак</t>
    </r>
  </si>
  <si>
    <t>Свекольник на к/б</t>
  </si>
  <si>
    <t>Каша  пшеничная</t>
  </si>
  <si>
    <t>Гуляш куриный</t>
  </si>
  <si>
    <t>Овощное рагу</t>
  </si>
  <si>
    <t xml:space="preserve">Сок </t>
  </si>
  <si>
    <t>Плюшка "Московская"</t>
  </si>
  <si>
    <r>
      <rPr>
        <rFont val="Times New Roman"/>
        <b val="true"/>
        <sz val="11"/>
      </rPr>
      <t>Энергетическая ценность (ккал)</t>
    </r>
  </si>
  <si>
    <t>1-3 лет</t>
  </si>
  <si>
    <r>
      <rPr>
        <rFont val="Times New Roman"/>
        <b val="true"/>
        <sz val="11"/>
      </rPr>
      <t>1-3 л</t>
    </r>
  </si>
  <si>
    <t>День 3                          Среда</t>
  </si>
  <si>
    <t>Каша молочная вязкая «Геркулесовая»</t>
  </si>
  <si>
    <t>Кофейный напиток на молоке</t>
  </si>
  <si>
    <t>2 Завтрак</t>
  </si>
  <si>
    <t>Кисломолочный продукт Снежок</t>
  </si>
  <si>
    <t xml:space="preserve">Суп на р/к/б «Крестьянский» </t>
  </si>
  <si>
    <t>Пюре картофельное</t>
  </si>
  <si>
    <t>Котлета рыбная</t>
  </si>
  <si>
    <t>Свёкла варёная дольками</t>
  </si>
  <si>
    <t>Омлет натуральный</t>
  </si>
  <si>
    <r>
      <rPr>
        <rFont val="Times New Roman"/>
        <sz val="11"/>
      </rPr>
      <t>Икра кабачковая</t>
    </r>
  </si>
  <si>
    <t>Фрукт  Яблоко</t>
  </si>
  <si>
    <t xml:space="preserve">Кондитерское изделие. </t>
  </si>
  <si>
    <r>
      <rPr>
        <rFont val="Times New Roman"/>
        <b val="true"/>
        <sz val="11"/>
      </rPr>
      <t>День 4                           Четверг</t>
    </r>
  </si>
  <si>
    <t>Каша молочная вязкая "Дружба"</t>
  </si>
  <si>
    <r>
      <rPr>
        <rFont val="Times New Roman"/>
        <b val="true"/>
        <sz val="11"/>
      </rPr>
      <t>Итого за завтрак</t>
    </r>
  </si>
  <si>
    <r>
      <rPr>
        <rFont val="Times New Roman"/>
        <b val="true"/>
        <sz val="11"/>
      </rPr>
      <t>2 Завтрак</t>
    </r>
  </si>
  <si>
    <t>Кисломолочный продукт</t>
  </si>
  <si>
    <r>
      <t>Итого</t>
    </r>
    <r>
      <rPr>
        <rFont val="Times New Roman"/>
        <b val="true"/>
        <sz val="11"/>
      </rPr>
      <t xml:space="preserve"> за</t>
    </r>
    <r>
      <rPr>
        <rFont val="Times New Roman"/>
        <b val="true"/>
        <sz val="11"/>
      </rPr>
      <t xml:space="preserve"> </t>
    </r>
    <r>
      <rPr>
        <rFont val="Times New Roman"/>
        <b val="true"/>
        <sz val="11"/>
      </rPr>
      <t>2 завтрак</t>
    </r>
  </si>
  <si>
    <r>
      <rPr>
        <rFont val="Times New Roman"/>
        <b val="true"/>
        <sz val="11"/>
      </rPr>
      <t xml:space="preserve">Обед </t>
    </r>
    <r>
      <t xml:space="preserve">
</t>
    </r>
  </si>
  <si>
    <t>Борщ из свежей капусты на к/б</t>
  </si>
  <si>
    <t>Картофель тушёный с мясом</t>
  </si>
  <si>
    <r>
      <rPr>
        <rFont val="Times New Roman"/>
        <b val="true"/>
        <sz val="11"/>
      </rPr>
      <t>Итого за обед</t>
    </r>
  </si>
  <si>
    <r>
      <t xml:space="preserve">Полдник </t>
    </r>
    <r>
      <t xml:space="preserve">
</t>
    </r>
  </si>
  <si>
    <t xml:space="preserve">Запеканка из творога </t>
  </si>
  <si>
    <t>Соус сметанный сладкий</t>
  </si>
  <si>
    <r>
      <rPr>
        <rFont val="Times New Roman"/>
        <b val="true"/>
        <sz val="11"/>
      </rPr>
      <t>Итого за ужин</t>
    </r>
  </si>
  <si>
    <r>
      <rPr>
        <rFont val="Times New Roman"/>
        <b val="true"/>
        <sz val="11"/>
      </rPr>
      <t>Выход за день</t>
    </r>
  </si>
  <si>
    <t>Наименование блюда</t>
  </si>
  <si>
    <t>Выход блюда</t>
  </si>
  <si>
    <t>Пищевые вещества</t>
  </si>
  <si>
    <r>
      <t>3-7</t>
    </r>
    <r>
      <t xml:space="preserve">
</t>
    </r>
    <r>
      <t>лет</t>
    </r>
  </si>
  <si>
    <t>Белки</t>
  </si>
  <si>
    <t>Жиры</t>
  </si>
  <si>
    <t>Углеводы</t>
  </si>
  <si>
    <t>3-7 л</t>
  </si>
  <si>
    <t>День 5                        Пятница</t>
  </si>
  <si>
    <r>
      <t xml:space="preserve">Завтрак </t>
    </r>
    <r>
      <t xml:space="preserve">
</t>
    </r>
  </si>
  <si>
    <t>Суп молочный гречневый</t>
  </si>
  <si>
    <t>Итого за 2 завтрак</t>
  </si>
  <si>
    <t>Суп гороховый с картофелем на к/б</t>
  </si>
  <si>
    <t>Тефтели из мяса говядины в сметанном соусе</t>
  </si>
  <si>
    <t>Ужин</t>
  </si>
  <si>
    <t>Яйцо отварное</t>
  </si>
  <si>
    <t xml:space="preserve">Макароны отварные </t>
  </si>
  <si>
    <t xml:space="preserve">Фрукт  </t>
  </si>
  <si>
    <t>1-3года</t>
  </si>
  <si>
    <r>
      <rPr>
        <rFont val="Times New Roman"/>
        <b val="true"/>
        <sz val="11"/>
      </rPr>
      <t>День 6                         Понедельник</t>
    </r>
  </si>
  <si>
    <t>Каша молочная вязкая рисовая</t>
  </si>
  <si>
    <t>Запеканка вермишелевая с мясом</t>
  </si>
  <si>
    <t>Огурец солёный</t>
  </si>
  <si>
    <r>
      <rPr>
        <rFont val="Times New Roman"/>
        <b val="true"/>
        <sz val="11"/>
      </rPr>
      <t>День 7                           Вторник</t>
    </r>
  </si>
  <si>
    <t>Суп рассольник с картофелем на к/б</t>
  </si>
  <si>
    <t>Капуста тушёная с курицей</t>
  </si>
  <si>
    <t>Свекла отварная дольками</t>
  </si>
  <si>
    <t xml:space="preserve">Суфле рыбное </t>
  </si>
  <si>
    <t>Ватрушка с повидлом</t>
  </si>
  <si>
    <r>
      <rPr>
        <rFont val="Times New Roman"/>
        <b val="true"/>
        <sz val="11"/>
      </rPr>
      <t>День 8                         Среда</t>
    </r>
  </si>
  <si>
    <r>
      <rPr>
        <rFont val="Times New Roman"/>
        <b val="true"/>
        <sz val="11"/>
      </rPr>
      <t>2 завтрак</t>
    </r>
    <r>
      <t xml:space="preserve">
</t>
    </r>
  </si>
  <si>
    <r>
      <t>Итого</t>
    </r>
    <r>
      <rPr>
        <rFont val="Times New Roman"/>
        <b val="true"/>
        <sz val="11"/>
      </rPr>
      <t xml:space="preserve"> за</t>
    </r>
    <r>
      <rPr>
        <rFont val="Times New Roman"/>
        <b val="true"/>
        <sz val="11"/>
      </rPr>
      <t xml:space="preserve"> </t>
    </r>
    <r>
      <t xml:space="preserve">
</t>
    </r>
    <r>
      <rPr>
        <rFont val="Times New Roman"/>
        <b val="true"/>
        <sz val="11"/>
      </rPr>
      <t>2 завтрак</t>
    </r>
  </si>
  <si>
    <t>Суп картофельный с вермишелью на к/б</t>
  </si>
  <si>
    <t>Каша гречневая рассыпчатая</t>
  </si>
  <si>
    <t>Бефстроганов из говяжьей печени в сметанном соусе</t>
  </si>
  <si>
    <t>Овощное рагу с курицей</t>
  </si>
  <si>
    <t>3-7 лет</t>
  </si>
  <si>
    <r>
      <rPr>
        <rFont val="Times New Roman"/>
        <b val="true"/>
        <sz val="11"/>
      </rPr>
      <t>День 9                         Четверг</t>
    </r>
  </si>
  <si>
    <t>Ленивые голубцы с мясом</t>
  </si>
  <si>
    <r>
      <rPr>
        <rFont val="Times New Roman"/>
        <sz val="11"/>
      </rPr>
      <t xml:space="preserve">Пудинг из творога </t>
    </r>
  </si>
  <si>
    <r>
      <rPr>
        <rFont val="Times New Roman"/>
        <b val="true"/>
        <sz val="11"/>
      </rPr>
      <t>День 10                         Пятница</t>
    </r>
  </si>
  <si>
    <r>
      <rPr>
        <rFont val="Times New Roman"/>
        <sz val="11"/>
      </rPr>
      <t>Каша молочная вязкая пшеничная</t>
    </r>
  </si>
  <si>
    <r>
      <t>Итого</t>
    </r>
    <r>
      <rPr>
        <rFont val="Times New Roman"/>
        <b val="true"/>
        <sz val="11"/>
      </rPr>
      <t xml:space="preserve"> за 2 завтрак</t>
    </r>
  </si>
  <si>
    <t>Жаркое по-домашнему с мясом</t>
  </si>
  <si>
    <t>Сельдь солёная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</si>
</sst>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;-0.00" formatCode="0.00;-0.00" numFmtId="1001"/>
    <numFmt co:extendedFormatCode="0.000;-0.000" formatCode="0.000;-0.000" numFmtId="1002"/>
    <numFmt co:extendedFormatCode="0.00" formatCode="0.00" numFmtId="1003"/>
    <numFmt co:extendedFormatCode="0.000" formatCode="0.000" numFmtId="1004"/>
  </numFmts>
  <fonts count="12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Times New Roman"/>
      <b val="true"/>
      <color theme="1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  <font>
      <sz val="11"/>
      <scheme val="minor"/>
    </font>
    <font>
      <name val="Times New Roman"/>
      <b val="false"/>
      <sz val="11"/>
    </font>
    <font>
      <name val="Times New Roman"/>
      <color rgb="FF0000" tint="0"/>
      <sz val="11"/>
    </font>
    <font>
      <color rgb="FF0000" tint="0"/>
      <sz val="11"/>
      <scheme val="minor"/>
    </font>
  </fonts>
  <fills count="2">
    <fill>
      <patternFill patternType="none"/>
    </fill>
    <fill>
      <patternFill patternType="gray125"/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none"/>
    </border>
    <border>
      <left style="none"/>
      <right style="none"/>
      <top style="thin">
        <color rgb="000000" tint="0"/>
      </top>
      <bottom style="none"/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98">
    <xf applyFont="true" applyNumberFormat="true" borderId="0" fillId="0" fontId="1" numFmtId="1000" quotePrefix="false"/>
    <xf applyAlignment="true" applyFont="true" applyNumberFormat="true" borderId="0" fillId="0" fontId="0" numFmtId="1000" quotePrefix="false">
      <alignment vertical="center"/>
    </xf>
    <xf applyAlignment="true" applyBorder="true" applyFont="true" applyNumberFormat="true" borderId="1" fillId="0" fontId="0" numFmtId="1000" quotePrefix="false">
      <alignment vertical="center"/>
    </xf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2" fillId="0" fontId="2" numFmtId="1001" quotePrefix="false">
      <alignment horizontal="left" vertical="top" wrapText="true"/>
    </xf>
    <xf applyAlignment="true" applyBorder="true" applyFont="true" applyNumberFormat="true" borderId="3" fillId="0" fontId="2" numFmtId="1001" quotePrefix="false">
      <alignment horizontal="left" vertical="top" wrapText="true"/>
    </xf>
    <xf applyAlignment="true" applyBorder="true" applyFont="true" applyNumberFormat="true" borderId="4" fillId="0" fontId="3" numFmtId="1001" quotePrefix="false">
      <alignment horizontal="right" vertical="center" wrapText="true"/>
    </xf>
    <xf applyAlignment="true" applyBorder="true" applyFont="true" applyNumberFormat="true" borderId="2" fillId="0" fontId="3" numFmtId="1001" quotePrefix="false">
      <alignment horizontal="right" vertical="center" wrapText="true"/>
    </xf>
    <xf applyAlignment="true" applyBorder="true" applyFont="true" applyNumberFormat="true" borderId="5" fillId="0" fontId="3" numFmtId="1001" quotePrefix="false">
      <alignment horizontal="right" vertical="center" wrapText="true"/>
    </xf>
    <xf applyAlignment="true" applyBorder="true" applyFont="true" applyNumberFormat="true" borderId="1" fillId="0" fontId="3" numFmtId="1001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center" vertical="center"/>
    </xf>
    <xf applyAlignment="true" applyBorder="true" applyFont="true" applyNumberFormat="true" borderId="3" fillId="0" fontId="4" numFmtId="1001" quotePrefix="false">
      <alignment horizontal="center" vertical="center"/>
    </xf>
    <xf applyAlignment="true" applyBorder="true" applyFont="true" applyNumberFormat="true" borderId="2" fillId="0" fontId="4" numFmtId="1001" quotePrefix="false">
      <alignment horizontal="center" vertical="center"/>
    </xf>
    <xf applyAlignment="true" applyBorder="true" applyFont="true" applyNumberFormat="true" borderId="4" fillId="0" fontId="4" numFmtId="1001" quotePrefix="false">
      <alignment horizontal="center" vertical="center" wrapText="true"/>
    </xf>
    <xf applyAlignment="true" applyBorder="true" applyFont="true" applyNumberFormat="true" borderId="6" fillId="0" fontId="4" numFmtId="1001" quotePrefix="false">
      <alignment horizontal="center" vertical="center" wrapText="true"/>
    </xf>
    <xf applyAlignment="true" applyBorder="true" applyFont="true" applyNumberFormat="true" borderId="7" fillId="0" fontId="3" numFmtId="1001" quotePrefix="false">
      <alignment horizontal="center" vertical="center" wrapText="true"/>
    </xf>
    <xf applyAlignment="true" applyBorder="true" applyFont="true" applyNumberFormat="true" borderId="7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left" vertical="center" wrapText="true"/>
    </xf>
    <xf applyAlignment="true" applyBorder="true" applyFont="true" applyNumberFormat="true" borderId="8" fillId="0" fontId="4" numFmtId="1001" quotePrefix="false">
      <alignment horizontal="center" vertical="center" wrapText="true"/>
    </xf>
    <xf applyAlignment="true" applyBorder="true" applyFont="true" applyNumberFormat="true" borderId="9" fillId="0" fontId="4" numFmtId="1001" quotePrefix="false">
      <alignment horizontal="center" vertical="center" wrapText="true"/>
    </xf>
    <xf applyAlignment="true" applyBorder="true" applyFont="true" applyNumberFormat="true" borderId="10" fillId="0" fontId="4" numFmtId="1001" quotePrefix="false">
      <alignment horizontal="center" vertical="center" wrapText="true"/>
    </xf>
    <xf applyAlignment="true" applyBorder="true" applyFont="true" applyNumberFormat="true" borderId="10" fillId="0" fontId="4" numFmtId="1001" quotePrefix="false">
      <alignment horizontal="left" vertical="center" wrapText="true"/>
    </xf>
    <xf applyAlignment="true" applyBorder="true" applyFont="true" applyNumberFormat="true" borderId="4" fillId="0" fontId="4" numFmtId="1001" quotePrefix="false">
      <alignment horizontal="center" vertical="center"/>
    </xf>
    <xf applyAlignment="true" applyBorder="true" applyFont="true" applyNumberFormat="true" borderId="10" fillId="0" fontId="3" numFmtId="1001" quotePrefix="false">
      <alignment horizontal="center" vertical="center" wrapText="true"/>
    </xf>
    <xf applyAlignment="true" applyBorder="true" applyFont="true" applyNumberFormat="true" borderId="4" fillId="0" fontId="4" numFmtId="1001" quotePrefix="false">
      <alignment vertical="center"/>
    </xf>
    <xf applyAlignment="true" applyBorder="true" applyFont="true" applyNumberFormat="true" borderId="2" fillId="0" fontId="4" numFmtId="1001" quotePrefix="false">
      <alignment vertical="center"/>
    </xf>
    <xf applyAlignment="true" applyBorder="true" applyFont="true" applyNumberFormat="true" borderId="5" fillId="0" fontId="4" numFmtId="1001" quotePrefix="false">
      <alignment vertical="center"/>
    </xf>
    <xf applyAlignment="true" applyBorder="true" applyFont="true" applyNumberFormat="true" borderId="1" fillId="0" fontId="4" numFmtId="1001" quotePrefix="false">
      <alignment vertical="center"/>
    </xf>
    <xf applyAlignment="true" applyBorder="true" applyFont="true" applyNumberFormat="true" borderId="11" fillId="0" fontId="4" numFmtId="1001" quotePrefix="false">
      <alignment horizontal="center" wrapText="true"/>
    </xf>
    <xf applyAlignment="true" applyFont="true" applyNumberFormat="true" borderId="0" fillId="0" fontId="4" numFmtId="1001" quotePrefix="false">
      <alignment horizontal="center" wrapText="true"/>
    </xf>
    <xf applyAlignment="true" applyBorder="true" applyFont="true" applyNumberFormat="true" borderId="12" fillId="0" fontId="4" numFmtId="1001" quotePrefix="false">
      <alignment horizontal="center" wrapText="true"/>
    </xf>
    <xf applyAlignment="true" applyBorder="true" applyFont="true" applyNumberFormat="true" borderId="1" fillId="0" fontId="3" numFmtId="1001" quotePrefix="false">
      <alignment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4" fillId="0" fontId="2" numFmtId="1001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3" numFmtId="1001" quotePrefix="false">
      <alignment horizontal="left" vertical="center" wrapText="true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3" numFmtId="1001" quotePrefix="false">
      <alignment horizontal="left" vertical="center"/>
    </xf>
    <xf applyAlignment="true" applyFont="true" applyNumberFormat="true" borderId="0" fillId="0" fontId="3" numFmtId="1001" quotePrefix="false">
      <alignment horizontal="left" vertical="center" wrapText="true"/>
    </xf>
    <xf applyAlignment="true" applyFont="true" applyNumberFormat="true" borderId="0" fillId="0" fontId="2" numFmtId="1001" quotePrefix="false">
      <alignment horizontal="center" vertical="center"/>
    </xf>
    <xf applyAlignment="true" applyFont="true" applyNumberFormat="true" borderId="0" fillId="0" fontId="2" numFmtId="1002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ont="true" applyNumberFormat="true" borderId="1" fillId="0" fontId="3" numFmtId="1001" quotePrefix="false">
      <alignment vertical="center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4" fillId="0" fontId="5" numFmtId="1001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0" fillId="0" fontId="5" numFmtId="1001" quotePrefix="false">
      <alignment horizontal="center" vertical="center"/>
    </xf>
    <xf applyAlignment="true" applyBorder="true" applyFont="true" applyNumberFormat="true" borderId="13" fillId="0" fontId="5" numFmtId="1001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vertical="center"/>
    </xf>
    <xf applyAlignment="true" applyBorder="true" applyFont="true" applyNumberFormat="true" borderId="1" fillId="0" fontId="3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4" fillId="0" fontId="3" numFmtId="1001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7" numFmtId="1001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0" fillId="0" fontId="4" numFmtId="1001" quotePrefix="false">
      <alignment horizontal="center" vertical="center"/>
    </xf>
    <xf applyAlignment="true" applyBorder="true" applyFont="true" applyNumberFormat="true" borderId="10" fillId="0" fontId="7" numFmtId="1001" quotePrefix="false">
      <alignment horizontal="center" vertical="center"/>
    </xf>
    <xf applyAlignment="true" applyBorder="true" applyFont="true" applyNumberFormat="true" borderId="13" fillId="0" fontId="4" numFmtId="1001" quotePrefix="false">
      <alignment horizontal="center" vertical="center"/>
    </xf>
    <xf applyAlignment="true" applyBorder="true" applyFont="true" applyNumberFormat="true" borderId="10" fillId="0" fontId="4" numFmtId="1000" quotePrefix="false">
      <alignment horizontal="center" vertical="center"/>
    </xf>
    <xf applyAlignment="true" applyBorder="true" applyFont="true" applyNumberFormat="true" borderId="5" fillId="0" fontId="4" numFmtId="1001" quotePrefix="false">
      <alignment horizontal="center" vertical="center"/>
    </xf>
    <xf applyAlignment="true" applyBorder="true" applyFont="true" applyNumberFormat="true" borderId="1" fillId="0" fontId="4" numFmtId="1001" quotePrefix="false">
      <alignment horizontal="left" vertical="center"/>
    </xf>
    <xf applyAlignment="true" applyBorder="true" applyFont="true" applyNumberFormat="true" borderId="10" fillId="0" fontId="4" numFmtId="1001" quotePrefix="false">
      <alignment horizontal="left" vertical="center"/>
    </xf>
    <xf applyAlignment="true" applyBorder="true" applyFont="true" applyNumberFormat="true" borderId="11" fillId="0" fontId="4" numFmtId="1001" quotePrefix="false">
      <alignment horizontal="center" vertical="center"/>
    </xf>
    <xf applyAlignment="true" applyFont="true" applyNumberFormat="true" borderId="0" fillId="0" fontId="4" numFmtId="1001" quotePrefix="false">
      <alignment horizontal="center" vertical="center"/>
    </xf>
    <xf applyAlignment="true" applyBorder="true" applyFont="true" applyNumberFormat="true" borderId="12" fillId="0" fontId="4" numFmtId="1001" quotePrefix="false">
      <alignment horizontal="center" vertical="center"/>
    </xf>
    <xf applyAlignment="true" applyBorder="true" applyFont="true" applyNumberFormat="true" borderId="4" fillId="0" fontId="4" numFmtId="1001" quotePrefix="false">
      <alignment horizontal="left" vertical="center" wrapText="true"/>
    </xf>
    <xf applyAlignment="true" applyBorder="true" applyFont="true" applyNumberFormat="true" borderId="14" fillId="0" fontId="4" numFmtId="1001" quotePrefix="false">
      <alignment horizontal="center" vertical="center"/>
    </xf>
    <xf applyAlignment="true" applyBorder="true" applyFont="true" applyNumberFormat="true" borderId="15" fillId="0" fontId="4" numFmtId="1001" quotePrefix="false">
      <alignment horizontal="center" vertical="center"/>
    </xf>
    <xf applyAlignment="true" applyBorder="true" applyFont="true" applyNumberFormat="true" borderId="13" fillId="0" fontId="4" numFmtId="1001" quotePrefix="false">
      <alignment horizontal="left" vertical="center" wrapText="true"/>
    </xf>
    <xf applyAlignment="true" applyBorder="true" applyFont="true" applyNumberFormat="true" borderId="16" fillId="0" fontId="4" numFmtId="1001" quotePrefix="false">
      <alignment horizontal="center" vertical="center" wrapText="true"/>
    </xf>
    <xf applyAlignment="true" applyBorder="true" applyFont="true" applyNumberFormat="true" borderId="17" fillId="0" fontId="4" numFmtId="1001" quotePrefix="false">
      <alignment horizontal="center" vertical="center" wrapText="true"/>
    </xf>
    <xf applyAlignment="true" applyBorder="true" applyFont="true" applyNumberFormat="true" borderId="18" fillId="0" fontId="4" numFmtId="1001" quotePrefix="false">
      <alignment horizontal="center" vertical="center" wrapText="true"/>
    </xf>
    <xf applyFont="true" applyNumberFormat="true" borderId="0" fillId="0" fontId="8" numFmtId="1000" quotePrefix="false"/>
    <xf applyFont="true" applyNumberFormat="true" borderId="0" fillId="0" fontId="2" numFmtId="1000" quotePrefix="false"/>
    <xf applyAlignment="true" applyBorder="true" applyFont="true" applyNumberFormat="true" borderId="4" fillId="0" fontId="7" numFmtId="1001" quotePrefix="false">
      <alignment horizontal="center" vertical="center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3" fillId="0" fontId="7" numFmtId="1001" quotePrefix="false">
      <alignment horizontal="center" vertical="center"/>
    </xf>
    <xf applyAlignment="true" applyBorder="true" applyFont="true" applyNumberFormat="true" borderId="10" fillId="0" fontId="7" numFmtId="1000" quotePrefix="false">
      <alignment horizontal="center" vertical="center"/>
    </xf>
    <xf applyAlignment="true" applyBorder="true" applyFont="true" applyNumberFormat="true" borderId="2" fillId="0" fontId="2" numFmtId="1001" quotePrefix="false">
      <alignment horizontal="center" vertical="center"/>
    </xf>
    <xf applyAlignment="true" applyBorder="true" applyFont="true" applyNumberFormat="true" borderId="5" fillId="0" fontId="2" numFmtId="1001" quotePrefix="false">
      <alignment horizontal="center" vertical="center"/>
    </xf>
    <xf applyAlignment="true" applyBorder="true" applyFont="true" applyNumberFormat="true" borderId="1" fillId="0" fontId="3" numFmtId="1001" quotePrefix="false">
      <alignment horizontal="right" vertical="center" wrapText="true"/>
    </xf>
    <xf applyAlignment="true" applyBorder="true" applyFont="true" applyNumberFormat="true" borderId="3" fillId="0" fontId="3" numFmtId="1001" quotePrefix="false">
      <alignment horizontal="right" vertical="center" wrapText="true"/>
    </xf>
    <xf applyAlignment="true" applyBorder="true" applyFont="true" applyNumberFormat="true" borderId="1" fillId="0" fontId="4" numFmtId="1001" quotePrefix="false">
      <alignment horizontal="left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19" fillId="0" fontId="4" numFmtId="1001" quotePrefix="false">
      <alignment horizontal="center" vertical="center"/>
    </xf>
    <xf applyAlignment="true" applyBorder="true" applyFont="true" applyNumberFormat="true" borderId="20" fillId="0" fontId="4" numFmtId="1001" quotePrefix="false">
      <alignment horizontal="center" vertical="center"/>
    </xf>
    <xf applyAlignment="true" applyBorder="true" applyFont="true" applyNumberFormat="true" borderId="14" fillId="0" fontId="3" numFmtId="1001" quotePrefix="false">
      <alignment horizontal="center" vertical="center"/>
    </xf>
    <xf applyAlignment="true" applyBorder="true" applyFont="true" applyNumberFormat="true" borderId="14" fillId="0" fontId="6" numFmtId="1001" quotePrefix="false">
      <alignment horizontal="center" vertical="center"/>
    </xf>
    <xf applyAlignment="true" applyBorder="true" applyFont="true" applyNumberFormat="true" borderId="15" fillId="0" fontId="3" numFmtId="1001" quotePrefix="false">
      <alignment horizontal="center" vertical="center"/>
    </xf>
    <xf applyAlignment="true" applyBorder="true" applyFont="true" applyNumberFormat="true" borderId="1" fillId="0" fontId="5" numFmtId="1001" quotePrefix="false">
      <alignment horizontal="center"/>
    </xf>
    <xf applyAlignment="true" applyBorder="true" applyFont="true" applyNumberFormat="true" borderId="4" fillId="0" fontId="6" numFmtId="1001" quotePrefix="false">
      <alignment horizontal="center" vertical="center"/>
    </xf>
    <xf applyAlignment="true" applyBorder="true" applyFont="true" applyNumberFormat="true" borderId="10" fillId="0" fontId="2" numFmtId="1000" quotePrefix="false">
      <alignment horizontal="center" vertical="center"/>
    </xf>
    <xf applyAlignment="true" applyBorder="true" applyFont="true" applyNumberFormat="true" borderId="14" fillId="0" fontId="6" numFmtId="1000" quotePrefix="false">
      <alignment horizontal="center" vertical="center"/>
    </xf>
    <xf applyAlignment="true" applyFont="true" applyNumberFormat="true" borderId="0" fillId="0" fontId="7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0" numFmtId="1000" quotePrefix="false">
      <alignment horizontal="left" vertical="center"/>
    </xf>
    <xf applyAlignment="true" applyBorder="true" applyFont="true" applyNumberFormat="true" borderId="2" fillId="0" fontId="4" numFmtId="1001" quotePrefix="false">
      <alignment horizontal="center" vertical="center" wrapText="true"/>
    </xf>
    <xf applyAlignment="true" applyBorder="true" applyFont="true" applyNumberFormat="true" borderId="5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vertical="center" wrapText="true"/>
    </xf>
    <xf applyAlignment="true" applyBorder="true" applyFont="true" applyNumberFormat="true" borderId="10" fillId="0" fontId="4" numFmtId="1001" quotePrefix="false">
      <alignment vertical="center" wrapText="true"/>
    </xf>
    <xf applyAlignment="true" applyBorder="true" applyFont="true" applyNumberFormat="true" borderId="1" fillId="0" fontId="9" numFmtId="1000" quotePrefix="false">
      <alignment horizontal="center" vertical="center"/>
    </xf>
    <xf applyAlignment="true" applyBorder="true" applyFont="true" applyNumberFormat="true" borderId="14" fillId="0" fontId="3" numFmtId="1001" quotePrefix="false">
      <alignment horizontal="left" vertical="center" wrapText="true"/>
    </xf>
    <xf applyAlignment="true" applyBorder="true" applyFont="true" applyNumberFormat="true" borderId="10" fillId="0" fontId="4" numFmtId="1001" quotePrefix="false">
      <alignment vertical="center"/>
    </xf>
    <xf applyAlignment="true" applyBorder="true" applyFont="true" applyNumberFormat="true" borderId="21" fillId="0" fontId="4" numFmtId="1001" quotePrefix="false">
      <alignment horizontal="center" vertical="center"/>
    </xf>
    <xf applyAlignment="true" applyBorder="true" applyFont="true" applyNumberFormat="true" borderId="22" fillId="0" fontId="4" numFmtId="1001" quotePrefix="false">
      <alignment horizontal="center" vertical="center"/>
    </xf>
    <xf applyAlignment="true" applyBorder="true" applyFont="true" applyNumberFormat="true" borderId="16" fillId="0" fontId="4" numFmtId="1001" quotePrefix="false">
      <alignment horizontal="center" vertical="center"/>
    </xf>
    <xf applyAlignment="true" applyBorder="true" applyFont="true" applyNumberFormat="true" borderId="17" fillId="0" fontId="4" numFmtId="1001" quotePrefix="false">
      <alignment horizontal="center" vertical="center"/>
    </xf>
    <xf applyAlignment="true" applyBorder="true" applyFont="true" applyNumberFormat="true" borderId="18" fillId="0" fontId="4" numFmtId="1001" quotePrefix="false">
      <alignment horizontal="center" vertical="center"/>
    </xf>
    <xf applyAlignment="true" applyBorder="true" applyFont="true" applyNumberFormat="true" borderId="16" fillId="0" fontId="3" numFmtId="1001" quotePrefix="false">
      <alignment horizontal="left" vertical="center" wrapText="true"/>
    </xf>
    <xf applyAlignment="true" applyBorder="true" applyFont="true" applyNumberFormat="true" borderId="16" fillId="0" fontId="6" numFmtId="1001" quotePrefix="false">
      <alignment horizontal="center" vertical="center"/>
    </xf>
    <xf applyAlignment="true" applyBorder="true" applyFont="true" applyNumberFormat="true" borderId="16" fillId="0" fontId="3" numFmtId="1001" quotePrefix="false">
      <alignment horizontal="center" vertical="center"/>
    </xf>
    <xf applyAlignment="true" applyBorder="true" applyFont="true" applyNumberFormat="true" borderId="23" fillId="0" fontId="3" numFmtId="1001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4" fillId="0" fontId="2" numFmtId="1001" quotePrefix="false">
      <alignment vertical="center"/>
    </xf>
    <xf applyAlignment="true" applyBorder="true" applyFont="true" applyNumberFormat="true" borderId="2" fillId="0" fontId="2" numFmtId="1001" quotePrefix="false">
      <alignment vertical="center"/>
    </xf>
    <xf applyAlignment="true" applyBorder="true" applyFont="true" applyNumberFormat="true" borderId="5" fillId="0" fontId="2" numFmtId="1001" quotePrefix="false">
      <alignment vertical="center"/>
    </xf>
    <xf applyAlignment="true" applyFont="true" applyNumberFormat="true" borderId="0" fillId="0" fontId="0" numFmtId="1000" quotePrefix="false">
      <alignment horizontal="center" vertical="center"/>
    </xf>
    <xf applyAlignment="true" applyBorder="true" applyFont="true" applyNumberFormat="true" borderId="24" fillId="0" fontId="4" numFmtId="1001" quotePrefix="false">
      <alignment horizontal="center" vertical="center"/>
    </xf>
    <xf applyFont="true" applyNumberFormat="true" borderId="0" fillId="0" fontId="0" numFmtId="1000" quotePrefix="false"/>
    <xf applyAlignment="true" applyBorder="true" applyFont="true" applyNumberFormat="true" borderId="4" fillId="0" fontId="4" numFmtId="1001" quotePrefix="false">
      <alignment horizontal="center"/>
    </xf>
    <xf applyAlignment="true" applyBorder="true" applyFont="true" applyNumberFormat="true" borderId="2" fillId="0" fontId="4" numFmtId="1001" quotePrefix="false">
      <alignment horizontal="center"/>
    </xf>
    <xf applyAlignment="true" applyBorder="true" applyFont="true" applyNumberFormat="true" borderId="5" fillId="0" fontId="4" numFmtId="1001" quotePrefix="false">
      <alignment horizontal="center"/>
    </xf>
    <xf applyAlignment="true" applyBorder="true" applyFont="true" applyNumberFormat="true" borderId="15" fillId="0" fontId="4" numFmtId="1001" quotePrefix="false">
      <alignment horizontal="center" wrapText="true"/>
    </xf>
    <xf applyAlignment="true" applyBorder="true" applyFont="true" applyNumberFormat="true" borderId="19" fillId="0" fontId="4" numFmtId="1001" quotePrefix="false">
      <alignment horizontal="center" wrapText="true"/>
    </xf>
    <xf applyAlignment="true" applyBorder="true" applyFont="true" applyNumberFormat="true" borderId="25" fillId="0" fontId="4" numFmtId="1001" quotePrefix="false">
      <alignment horizontal="center" wrapText="true"/>
    </xf>
    <xf applyAlignment="true" applyFont="true" applyNumberFormat="true" borderId="0" fillId="0" fontId="10" numFmtId="1001" quotePrefix="false">
      <alignment horizontal="left" vertical="center" wrapText="true"/>
    </xf>
    <xf applyAlignment="true" applyFont="true" applyNumberFormat="true" borderId="0" fillId="0" fontId="10" numFmtId="1001" quotePrefix="false">
      <alignment horizontal="center" vertical="center"/>
    </xf>
    <xf applyAlignment="true" applyFont="true" applyNumberFormat="true" borderId="0" fillId="0" fontId="11" numFmtId="1000" quotePrefix="false">
      <alignment horizontal="center" vertical="center"/>
    </xf>
    <xf applyAlignment="true" applyBorder="true" applyFont="true" applyNumberFormat="true" borderId="11" fillId="0" fontId="4" numFmtId="1001" quotePrefix="false">
      <alignment horizontal="center" vertical="center" wrapText="true"/>
    </xf>
    <xf applyAlignment="true" applyFont="true" applyNumberFormat="true" borderId="0" fillId="0" fontId="4" numFmtId="1001" quotePrefix="false">
      <alignment horizontal="center" vertical="center" wrapText="true"/>
    </xf>
    <xf applyAlignment="true" applyBorder="true" applyFont="true" applyNumberFormat="true" borderId="12" fillId="0" fontId="4" numFmtId="1001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/>
    </xf>
    <xf applyAlignment="true" applyBorder="true" applyFont="true" applyNumberFormat="true" borderId="3" fillId="0" fontId="5" numFmtId="1000" quotePrefix="false">
      <alignment horizontal="center" vertical="center"/>
    </xf>
    <xf applyAlignment="true" applyBorder="true" applyFont="true" applyNumberFormat="true" borderId="14" fillId="0" fontId="4" numFmtId="1001" quotePrefix="false">
      <alignment vertical="center"/>
    </xf>
    <xf applyAlignment="true" applyBorder="true" applyFont="true" applyNumberFormat="true" borderId="14" fillId="0" fontId="7" numFmtId="1001" quotePrefix="false">
      <alignment horizontal="center" vertical="center"/>
    </xf>
    <xf applyAlignment="true" applyBorder="true" applyFont="true" applyNumberFormat="true" borderId="15" fillId="0" fontId="7" numFmtId="1001" quotePrefix="false">
      <alignment horizontal="center" vertical="center"/>
    </xf>
    <xf applyAlignment="true" applyBorder="true" applyFont="true" applyNumberFormat="true" borderId="26" fillId="0" fontId="4" numFmtId="1001" quotePrefix="false">
      <alignment vertical="center"/>
    </xf>
    <xf applyAlignment="true" applyBorder="true" applyFont="true" applyNumberFormat="true" borderId="26" fillId="0" fontId="7" numFmtId="1001" quotePrefix="false">
      <alignment horizontal="center" vertical="center"/>
    </xf>
    <xf applyAlignment="true" applyBorder="true" applyFont="true" applyNumberFormat="true" borderId="24" fillId="0" fontId="7" numFmtId="1001" quotePrefix="false">
      <alignment horizontal="center" vertical="center"/>
    </xf>
    <xf applyAlignment="true" applyBorder="true" applyFont="true" applyNumberFormat="true" borderId="16" fillId="0" fontId="4" numFmtId="1001" quotePrefix="false">
      <alignment vertical="center"/>
    </xf>
    <xf applyAlignment="true" applyBorder="true" applyFont="true" applyNumberFormat="true" borderId="16" fillId="0" fontId="7" numFmtId="1001" quotePrefix="false">
      <alignment vertical="center"/>
    </xf>
    <xf applyAlignment="true" applyBorder="true" applyFont="true" applyNumberFormat="true" borderId="16" fillId="0" fontId="7" numFmtId="1001" quotePrefix="false">
      <alignment horizontal="center" vertical="center"/>
    </xf>
    <xf applyAlignment="true" applyBorder="true" applyFont="true" applyNumberFormat="true" borderId="23" fillId="0" fontId="4" numFmtId="1001" quotePrefix="false">
      <alignment horizontal="center" vertical="center"/>
    </xf>
    <xf applyAlignment="true" applyBorder="true" applyFont="true" applyNumberFormat="true" borderId="26" fillId="0" fontId="4" numFmtId="1001" quotePrefix="false">
      <alignment horizontal="center" vertical="center"/>
    </xf>
    <xf applyAlignment="true" applyBorder="true" applyFont="true" applyNumberFormat="true" borderId="1" fillId="0" fontId="5" numFmtId="1003" quotePrefix="false">
      <alignment horizontal="center" vertical="center"/>
    </xf>
    <xf applyAlignment="true" applyBorder="true" applyFont="true" applyNumberFormat="true" borderId="10" fillId="0" fontId="3" numFmtId="1001" quotePrefix="false">
      <alignment horizontal="center" vertical="center"/>
    </xf>
    <xf applyAlignment="true" applyBorder="true" applyFont="true" applyNumberFormat="true" borderId="3" fillId="0" fontId="4" numFmtId="1001" quotePrefix="false">
      <alignment horizontal="center" vertical="center" wrapText="true"/>
    </xf>
    <xf applyAlignment="true" applyBorder="true" applyFont="true" applyNumberFormat="true" borderId="1" fillId="0" fontId="7" numFmtId="1001" quotePrefix="false">
      <alignment vertical="center"/>
    </xf>
    <xf applyAlignment="true" applyBorder="true" applyFont="true" applyNumberFormat="true" borderId="1" fillId="0" fontId="2" numFmtId="1000" quotePrefix="false">
      <alignment vertical="center"/>
    </xf>
    <xf applyAlignment="true" applyBorder="true" applyFont="true" applyNumberFormat="true" borderId="4" fillId="0" fontId="3" numFmtId="1001" quotePrefix="false">
      <alignment vertical="center" wrapText="true"/>
    </xf>
    <xf applyAlignment="true" applyBorder="true" applyFont="true" applyNumberFormat="true" borderId="1" fillId="0" fontId="2" numFmtId="1004" quotePrefix="false">
      <alignment horizontal="center" vertical="center" wrapText="true"/>
    </xf>
    <xf applyAlignment="true" applyBorder="true" applyFont="true" applyNumberFormat="true" borderId="21" fillId="0" fontId="3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14" fillId="0" fontId="4" numFmtId="1001" quotePrefix="false">
      <alignment horizontal="center" vertical="center" wrapText="true"/>
    </xf>
    <xf applyAlignment="true" applyBorder="true" applyFont="true" applyNumberFormat="true" borderId="19" fillId="0" fontId="4" numFmtId="1001" quotePrefix="false">
      <alignment horizontal="center" vertical="center" wrapText="true"/>
    </xf>
    <xf applyAlignment="true" applyBorder="true" applyFont="true" applyNumberFormat="true" borderId="20" fillId="0" fontId="4" numFmtId="1001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horizontal="center" vertical="center"/>
    </xf>
    <xf applyAlignment="true" applyBorder="true" applyFont="true" applyNumberFormat="true" borderId="4" fillId="0" fontId="0" numFmtId="1001" quotePrefix="false">
      <alignment vertical="center"/>
    </xf>
    <xf applyAlignment="true" applyBorder="true" applyFont="true" applyNumberFormat="true" borderId="2" fillId="0" fontId="0" numFmtId="1001" quotePrefix="false">
      <alignment vertical="center"/>
    </xf>
    <xf applyAlignment="true" applyBorder="true" applyFont="true" applyNumberFormat="true" borderId="5" fillId="0" fontId="0" numFmtId="1001" quotePrefix="false">
      <alignment vertical="center"/>
    </xf>
    <xf applyAlignment="true" applyFont="true" applyNumberFormat="true" borderId="0" fillId="0" fontId="0" numFmtId="1000" quotePrefix="false">
      <alignment horizontal="left" vertical="top" wrapText="true"/>
    </xf>
    <xf applyAlignment="true" applyBorder="true" applyFont="true" applyNumberFormat="true" borderId="4" fillId="0" fontId="4" numFmtId="1001" quotePrefix="false">
      <alignment horizontal="center" vertical="top" wrapText="true"/>
    </xf>
    <xf applyAlignment="true" applyBorder="true" applyFont="true" applyNumberFormat="true" borderId="2" fillId="0" fontId="4" numFmtId="1001" quotePrefix="false">
      <alignment horizontal="center" vertical="top" wrapText="true"/>
    </xf>
    <xf applyAlignment="true" applyBorder="true" applyFont="true" applyNumberFormat="true" borderId="5" fillId="0" fontId="4" numFmtId="1001" quotePrefix="false">
      <alignment horizontal="center" vertical="top" wrapText="true"/>
    </xf>
    <xf applyFont="true" applyNumberFormat="true" borderId="0" fillId="0" fontId="2" numFmtId="1001" quotePrefix="false"/>
    <xf applyFont="true" applyNumberFormat="true" borderId="0" fillId="0" fontId="1" numFmtId="1001" quotePrefix="false"/>
    <xf applyAlignment="true" applyFont="true" borderId="0" fillId="0" fontId="0" quotePrefix="false">
      <alignment vertical="bottom"/>
    </xf>
    <xf applyAlignment="true" applyBorder="true" applyFont="true" applyNumberFormat="true" borderId="4" fillId="0" fontId="4" numFmtId="1001" quotePrefix="false">
      <alignment horizontal="center" vertical="bottom"/>
    </xf>
    <xf applyAlignment="true" applyBorder="true" applyFont="true" applyNumberFormat="true" borderId="2" fillId="0" fontId="4" numFmtId="1001" quotePrefix="false">
      <alignment horizontal="center" vertical="bottom"/>
    </xf>
    <xf applyAlignment="true" applyBorder="true" applyFont="true" applyNumberFormat="true" borderId="5" fillId="0" fontId="4" numFmtId="1001" quotePrefix="false">
      <alignment horizontal="center" vertical="bottom"/>
    </xf>
    <xf applyAlignment="true" applyBorder="true" applyFont="true" applyNumberFormat="true" borderId="1" fillId="0" fontId="4" numFmtId="1000" quotePrefix="false">
      <alignment horizontal="center" vertical="bottom"/>
    </xf>
    <xf applyAlignment="true" applyFont="true" applyNumberFormat="true" borderId="0" fillId="0" fontId="1" numFmtId="1000" quotePrefix="false">
      <alignment vertical="bottom"/>
    </xf>
    <xf applyAlignment="true" applyBorder="true" applyFont="true" applyNumberFormat="true" borderId="27" fillId="0" fontId="4" numFmtId="1001" quotePrefix="false">
      <alignment horizontal="center" vertical="center" wrapText="true"/>
    </xf>
    <xf applyAlignment="true" applyBorder="true" applyFont="true" applyNumberFormat="true" borderId="23" fillId="0" fontId="4" numFmtId="1001" quotePrefix="false">
      <alignment horizontal="left" vertical="center" wrapText="true"/>
    </xf>
    <xf applyAlignment="true" applyBorder="true" applyFont="true" applyNumberFormat="true" borderId="28" fillId="0" fontId="4" numFmtId="1001" quotePrefix="false">
      <alignment horizontal="center" vertical="center"/>
    </xf>
    <xf applyAlignment="true" applyBorder="true" applyFont="true" applyNumberFormat="true" borderId="29" fillId="0" fontId="5" numFmtId="1000" quotePrefix="false">
      <alignment horizontal="center" vertical="center"/>
    </xf>
    <xf applyAlignment="true" applyBorder="true" applyFont="true" applyNumberFormat="true" borderId="19" fillId="0" fontId="5" numFmtId="1000" quotePrefix="false">
      <alignment horizontal="center" vertical="center"/>
    </xf>
    <xf applyAlignment="true" applyBorder="true" applyFont="true" applyNumberFormat="true" borderId="25" fillId="0" fontId="5" numFmtId="1000" quotePrefix="false">
      <alignment horizontal="center" vertical="center"/>
    </xf>
    <xf applyFont="true" applyNumberFormat="true" borderId="0" fillId="0" fontId="3" numFmtId="1001" quotePrefix="false"/>
    <xf applyAlignment="true" applyBorder="true" applyFont="true" applyNumberFormat="true" borderId="3" fillId="0" fontId="4" numFmtId="1001" quotePrefix="false">
      <alignment vertical="center"/>
    </xf>
    <xf applyAlignment="true" applyBorder="true" applyFont="true" applyNumberFormat="true" borderId="15" fillId="0" fontId="4" numFmtId="1001" quotePrefix="false">
      <alignment horizontal="left" vertical="center"/>
    </xf>
    <xf applyAlignment="true" applyBorder="true" applyFont="true" applyNumberFormat="true" borderId="30" fillId="0" fontId="2" numFmtId="1000" quotePrefix="false">
      <alignment horizontal="center" vertical="center"/>
    </xf>
    <xf applyAlignment="true" applyBorder="true" applyFont="true" applyNumberFormat="true" borderId="24" fillId="0" fontId="4" numFmtId="1001" quotePrefix="false">
      <alignment horizontal="left" vertical="center"/>
    </xf>
    <xf applyAlignment="true" applyBorder="true" applyFont="true" applyNumberFormat="true" borderId="31" fillId="0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21" fillId="0" fontId="5" numFmtId="1000" quotePrefix="false">
      <alignment horizontal="center" vertical="center"/>
    </xf>
    <xf applyAlignment="true" applyBorder="true" applyFont="true" applyNumberFormat="true" borderId="1" fillId="0" fontId="0" numFmtId="1001" quotePrefix="false">
      <alignment vertical="center"/>
    </xf>
    <xf applyAlignment="true" applyBorder="true" applyFont="true" applyNumberFormat="true" borderId="3" fillId="0" fontId="0" numFmtId="1001" quotePrefix="false">
      <alignment vertic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6" fillId="0" fontId="3" numFmtId="1001" quotePrefix="false">
      <alignment vertical="center"/>
    </xf>
    <xf applyAlignment="true" applyBorder="true" applyFont="true" applyNumberFormat="true" borderId="15" fillId="0" fontId="0" numFmtId="1001" quotePrefix="false">
      <alignment vertical="center"/>
    </xf>
    <xf applyAlignment="true" applyBorder="true" applyFont="true" applyNumberFormat="true" borderId="19" fillId="0" fontId="0" numFmtId="1001" quotePrefix="false">
      <alignment vertical="center"/>
    </xf>
    <xf applyAlignment="true" applyBorder="true" applyFont="true" applyNumberFormat="true" borderId="25" fillId="0" fontId="0" numFmtId="1001" quotePrefix="false">
      <alignment vertical="center"/>
    </xf>
    <xf applyAlignment="true" applyBorder="true" applyFont="true" applyNumberFormat="true" borderId="14" fillId="0" fontId="2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theme/theme1.xml" Type="http://schemas.openxmlformats.org/officeDocument/2006/relationships/theme"/>
  <Relationship Id="rId11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9" Target="worksheets/sheet9.xml" Type="http://schemas.openxmlformats.org/officeDocument/2006/relationships/worksheet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2" Target="styles.xml" Type="http://schemas.openxmlformats.org/officeDocument/2006/relationships/style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17.4257812982388"/>
    <col bestFit="true" customWidth="true" max="2" min="2" outlineLevel="0" style="1" width="9.14062530925693"/>
    <col customWidth="true" max="3" min="3" outlineLevel="0" style="1" width="8.85546864361033"/>
    <col customWidth="true" max="4" min="4" outlineLevel="0" style="1" width="7.28515649648041"/>
    <col customWidth="true" max="5" min="5" outlineLevel="0" style="1" width="7.42578095990643"/>
    <col customWidth="true" max="6" min="6" outlineLevel="0" style="1" width="6.42578146740498"/>
    <col customWidth="true" max="7" min="7" outlineLevel="0" style="1" width="5.99999966166764"/>
    <col customWidth="true" max="8" min="8" outlineLevel="0" style="1" width="7.14062497092456"/>
    <col customWidth="true" max="9" min="9" outlineLevel="0" style="1" width="7.71093762555303"/>
    <col customWidth="true" max="10" min="10" outlineLevel="0" style="1" width="8.28515598898187"/>
    <col customWidth="true" max="11" min="11" outlineLevel="0" style="1" width="8.71093779471921"/>
    <col customWidth="true" max="12" min="12" outlineLevel="0" style="2" width="8.71093779471921"/>
  </cols>
  <sheetData>
    <row customHeight="true" ht="60" outlineLevel="4" r="1">
      <c r="A1" s="3" t="s">
        <v>0</v>
      </c>
      <c r="B1" s="4" t="s"/>
      <c r="C1" s="4" t="s"/>
      <c r="D1" s="5" t="s"/>
      <c r="E1" s="6" t="s">
        <v>1</v>
      </c>
      <c r="F1" s="7" t="s"/>
      <c r="G1" s="7" t="s"/>
      <c r="H1" s="7" t="s"/>
      <c r="I1" s="7" t="s"/>
      <c r="J1" s="7" t="s"/>
      <c r="K1" s="8" t="s"/>
      <c r="L1" s="9" t="s">
        <v>2</v>
      </c>
    </row>
    <row ht="15" outlineLevel="1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outlineLevel="0" r="3">
      <c r="A3" s="17" t="s"/>
      <c r="B3" s="18" t="s">
        <v>7</v>
      </c>
      <c r="C3" s="18" t="s">
        <v>8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14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customHeight="true" ht="16.5" outlineLevel="0" r="6">
      <c r="A6" s="29" t="s">
        <v>15</v>
      </c>
      <c r="B6" s="30" t="s"/>
      <c r="C6" s="30" t="s"/>
      <c r="D6" s="30" t="s"/>
      <c r="E6" s="30" t="s"/>
      <c r="F6" s="30" t="s"/>
      <c r="G6" s="30" t="s"/>
      <c r="H6" s="30" t="s"/>
      <c r="I6" s="30" t="s"/>
      <c r="J6" s="30" t="s"/>
      <c r="K6" s="30" t="s"/>
      <c r="L6" s="31" t="s"/>
    </row>
    <row customFormat="true" customHeight="true" ht="28.5" outlineLevel="0" r="7" s="0">
      <c r="A7" s="32" t="s">
        <v>16</v>
      </c>
      <c r="B7" s="33" t="n">
        <v>150</v>
      </c>
      <c r="C7" s="33" t="n">
        <v>200</v>
      </c>
      <c r="D7" s="33" t="n">
        <v>2.7</v>
      </c>
      <c r="E7" s="33" t="n">
        <v>3.6</v>
      </c>
      <c r="F7" s="33" t="n">
        <v>5.25</v>
      </c>
      <c r="G7" s="33" t="n">
        <v>7</v>
      </c>
      <c r="H7" s="33" t="n">
        <v>28.7</v>
      </c>
      <c r="I7" s="33" t="n">
        <v>38.27</v>
      </c>
      <c r="J7" s="33" t="n">
        <v>122.63</v>
      </c>
      <c r="K7" s="34" t="n">
        <v>163.5</v>
      </c>
      <c r="L7" s="35" t="n">
        <v>8</v>
      </c>
    </row>
    <row customHeight="true" ht="28.3333282470703" outlineLevel="0" r="8">
      <c r="A8" s="36" t="s">
        <v>17</v>
      </c>
      <c r="B8" s="33" t="n">
        <v>150</v>
      </c>
      <c r="C8" s="33" t="n">
        <v>200</v>
      </c>
      <c r="D8" s="33" t="n">
        <v>0.13</v>
      </c>
      <c r="E8" s="33" t="n">
        <v>0.17</v>
      </c>
      <c r="F8" s="37" t="n">
        <v>0.005</v>
      </c>
      <c r="G8" s="37" t="n">
        <v>0.006</v>
      </c>
      <c r="H8" s="33" t="n">
        <v>2.15</v>
      </c>
      <c r="I8" s="33" t="n">
        <v>2.87</v>
      </c>
      <c r="J8" s="33" t="n">
        <v>9.25</v>
      </c>
      <c r="K8" s="34" t="n">
        <v>12.33</v>
      </c>
      <c r="L8" s="35" t="n">
        <v>10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outlineLevel="0" r="9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/>
    </row>
    <row customHeight="true" ht="15" outlineLevel="0" r="1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>
        <v>12</v>
      </c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44" t="s">
        <v>20</v>
      </c>
      <c r="B11" s="33" t="n">
        <v>10</v>
      </c>
      <c r="C11" s="33" t="n">
        <v>15</v>
      </c>
      <c r="D11" s="33" t="n">
        <v>2.32</v>
      </c>
      <c r="E11" s="33" t="n">
        <v>3.48</v>
      </c>
      <c r="F11" s="33" t="n">
        <v>2.95</v>
      </c>
      <c r="G11" s="33" t="n">
        <v>4.43</v>
      </c>
      <c r="H11" s="33" t="n"/>
      <c r="I11" s="33" t="n"/>
      <c r="J11" s="33" t="n">
        <v>36</v>
      </c>
      <c r="K11" s="34" t="n">
        <v>54</v>
      </c>
      <c r="L11" s="35" t="n"/>
    </row>
    <row outlineLevel="0" r="12">
      <c r="A12" s="10" t="s">
        <v>21</v>
      </c>
      <c r="B12" s="45" t="n">
        <f aca="false" ca="false" dt2D="false" dtr="false" t="normal">SUM(B7:B11)</f>
        <v>336</v>
      </c>
      <c r="C12" s="45" t="n">
        <f aca="false" ca="false" dt2D="false" dtr="false" t="normal">SUM(C7:C11)</f>
        <v>448</v>
      </c>
      <c r="D12" s="45" t="n">
        <f aca="false" ca="false" dt2D="false" dtr="false" t="normal">SUM(D9:D11)+SUM(D7:D11)</f>
        <v>10.53</v>
      </c>
      <c r="E12" s="45" t="n">
        <f aca="false" ca="false" dt2D="false" dtr="false" t="normal">SUM(E7:E10)+SUM(E8:E11)</f>
        <v>11.260000000000002</v>
      </c>
      <c r="F12" s="45" t="n">
        <f aca="false" ca="false" dt2D="false" dtr="false" t="normal">SUM(F7:F10)+SUM(F8:F11)</f>
        <v>19.27</v>
      </c>
      <c r="G12" s="45" t="n">
        <f aca="false" ca="false" dt2D="false" dtr="false" t="normal">SUM(G7:G10)+SUM(G8:G11)</f>
        <v>26.101999999999997</v>
      </c>
      <c r="H12" s="45" t="n">
        <f aca="false" ca="false" dt2D="false" dtr="false" t="normal">SUM(H7:H11)</f>
        <v>41.199999999999996</v>
      </c>
      <c r="I12" s="45" t="n">
        <f aca="false" ca="false" dt2D="false" dtr="false" t="normal">SUM(I7:I11)</f>
        <v>54.1</v>
      </c>
      <c r="J12" s="45" t="n">
        <f aca="false" ca="false" dt2D="false" dtr="false" t="normal">SUM(J7:J11)</f>
        <v>265.15999999999997</v>
      </c>
      <c r="K12" s="46" t="n">
        <f aca="false" ca="false" dt2D="false" dtr="false" t="normal">SUM(K7:K11)</f>
        <v>355.17</v>
      </c>
      <c r="L12" s="47" t="n"/>
    </row>
    <row outlineLevel="0" r="13">
      <c r="A13" s="21" t="s"/>
      <c r="B13" s="11" t="n">
        <f aca="false" ca="false" dt2D="false" dtr="false" t="normal">PRODUCT(B12*100/B43)</f>
        <v>23.645320197044335</v>
      </c>
      <c r="C13" s="11" t="n">
        <f aca="false" ca="false" dt2D="false" dtr="false" t="normal">PRODUCT(C12*100/C43)</f>
        <v>24.98605688789738</v>
      </c>
      <c r="D13" s="48" t="s"/>
      <c r="E13" s="48" t="s"/>
      <c r="F13" s="48" t="s"/>
      <c r="G13" s="48" t="s"/>
      <c r="H13" s="48" t="s"/>
      <c r="I13" s="48" t="s"/>
      <c r="J13" s="48" t="s"/>
      <c r="K13" s="49" t="s"/>
      <c r="L13" s="50" t="s"/>
    </row>
    <row outlineLevel="0" r="14">
      <c r="A14" s="29" t="s">
        <v>22</v>
      </c>
      <c r="B14" s="30" t="s"/>
      <c r="C14" s="30" t="s"/>
      <c r="D14" s="30" t="s"/>
      <c r="E14" s="30" t="s"/>
      <c r="F14" s="30" t="s"/>
      <c r="G14" s="30" t="s"/>
      <c r="H14" s="30" t="s"/>
      <c r="I14" s="30" t="s"/>
      <c r="J14" s="30" t="s"/>
      <c r="K14" s="30" t="s"/>
      <c r="L14" s="31" t="s"/>
    </row>
    <row outlineLevel="0" r="15">
      <c r="A15" s="36" t="s">
        <v>23</v>
      </c>
      <c r="B15" s="51" t="n">
        <v>130</v>
      </c>
      <c r="C15" s="51" t="n">
        <v>150</v>
      </c>
      <c r="D15" s="51" t="n">
        <v>3.77</v>
      </c>
      <c r="E15" s="52" t="n">
        <v>4.35</v>
      </c>
      <c r="F15" s="52" t="n">
        <v>3.25</v>
      </c>
      <c r="G15" s="52" t="n">
        <v>3.75</v>
      </c>
      <c r="H15" s="51" t="n">
        <v>5.46</v>
      </c>
      <c r="I15" s="51" t="n">
        <v>6.3</v>
      </c>
      <c r="J15" s="51" t="n">
        <v>121.68</v>
      </c>
      <c r="K15" s="53" t="n">
        <v>140.4</v>
      </c>
      <c r="L15" s="54" t="n">
        <v>65</v>
      </c>
      <c r="M15" s="0" t="n"/>
      <c r="N15" s="0" t="n"/>
      <c r="O15" s="0" t="n"/>
      <c r="P15" s="0" t="n"/>
      <c r="Q15" s="0" t="n"/>
      <c r="R15" s="0" t="n"/>
      <c r="S15" s="0" t="n"/>
      <c r="T15" s="0" t="n"/>
      <c r="U15" s="0" t="n"/>
      <c r="V15" s="0" t="n"/>
      <c r="W15" s="0" t="n"/>
      <c r="X15" s="0" t="n"/>
      <c r="Y15" s="0" t="n"/>
      <c r="Z15" s="0" t="n"/>
      <c r="AA15" s="0" t="n"/>
      <c r="AB15" s="0" t="n"/>
    </row>
    <row outlineLevel="0" r="16">
      <c r="A16" s="18" t="s">
        <v>24</v>
      </c>
      <c r="B16" s="11" t="n">
        <f aca="false" ca="false" dt2D="false" dtr="false" t="normal">SUM(B15)</f>
        <v>130</v>
      </c>
      <c r="C16" s="11" t="n">
        <f aca="false" ca="false" dt2D="false" dtr="false" t="normal">SUM(C15)</f>
        <v>150</v>
      </c>
      <c r="D16" s="11" t="n">
        <f aca="false" ca="false" dt2D="false" dtr="false" t="normal">SUM(D15)</f>
        <v>3.77</v>
      </c>
      <c r="E16" s="55" t="n">
        <f aca="false" ca="false" dt2D="false" dtr="false" t="normal">SUM(E15)</f>
        <v>4.35</v>
      </c>
      <c r="F16" s="55" t="n">
        <f aca="false" ca="false" dt2D="false" dtr="false" t="normal">SUM(F15)</f>
        <v>3.25</v>
      </c>
      <c r="G16" s="55" t="n">
        <f aca="false" ca="false" dt2D="false" dtr="false" t="normal">SUM(G15)</f>
        <v>3.75</v>
      </c>
      <c r="H16" s="11" t="n">
        <f aca="false" ca="false" dt2D="false" dtr="false" t="normal">SUM(H15)</f>
        <v>5.46</v>
      </c>
      <c r="I16" s="11" t="n">
        <f aca="false" ca="false" dt2D="false" dtr="false" t="normal">SUM(I15)</f>
        <v>6.3</v>
      </c>
      <c r="J16" s="11" t="n">
        <f aca="false" ca="false" dt2D="false" dtr="false" t="normal">SUM(J15)</f>
        <v>121.68</v>
      </c>
      <c r="K16" s="23" t="n">
        <f aca="false" ca="false" dt2D="false" dtr="false" t="normal">SUM(K15)</f>
        <v>140.4</v>
      </c>
      <c r="L16" s="56" t="n"/>
    </row>
    <row outlineLevel="0" r="17">
      <c r="A17" s="22" t="s"/>
      <c r="B17" s="11" t="n">
        <f aca="false" ca="false" dt2D="false" dtr="false" t="normal">PRODUCT(B16*100/B43)</f>
        <v>9.148486980999296</v>
      </c>
      <c r="C17" s="11" t="n">
        <f aca="false" ca="false" dt2D="false" dtr="false" t="normal">PRODUCT(C16*100/C43)</f>
        <v>8.365867261572783</v>
      </c>
      <c r="D17" s="57" t="s"/>
      <c r="E17" s="58" t="s"/>
      <c r="F17" s="58" t="s"/>
      <c r="G17" s="58" t="s"/>
      <c r="H17" s="57" t="s"/>
      <c r="I17" s="57" t="s"/>
      <c r="J17" s="57" t="s"/>
      <c r="K17" s="59" t="s"/>
      <c r="L17" s="60" t="s"/>
    </row>
    <row outlineLevel="0" r="18">
      <c r="A18" s="23" t="s">
        <v>25</v>
      </c>
      <c r="B18" s="13" t="s"/>
      <c r="C18" s="13" t="s"/>
      <c r="D18" s="13" t="s"/>
      <c r="E18" s="13" t="s"/>
      <c r="F18" s="13" t="s"/>
      <c r="G18" s="13" t="s"/>
      <c r="H18" s="13" t="s"/>
      <c r="I18" s="13" t="s"/>
      <c r="J18" s="13" t="s"/>
      <c r="K18" s="61" t="s"/>
      <c r="L18" s="56" t="n"/>
    </row>
    <row customHeight="true" ht="30" outlineLevel="0" r="19">
      <c r="A19" s="36" t="s">
        <v>26</v>
      </c>
      <c r="B19" s="51" t="n">
        <v>150</v>
      </c>
      <c r="C19" s="33" t="n">
        <v>200</v>
      </c>
      <c r="D19" s="51" t="n">
        <v>1.35</v>
      </c>
      <c r="E19" s="51" t="n">
        <v>1.8</v>
      </c>
      <c r="F19" s="51" t="n">
        <v>1.65</v>
      </c>
      <c r="G19" s="51" t="n">
        <v>2.2</v>
      </c>
      <c r="H19" s="51" t="n">
        <v>8.88</v>
      </c>
      <c r="I19" s="51" t="n">
        <v>11.84</v>
      </c>
      <c r="J19" s="51" t="n">
        <v>50.85</v>
      </c>
      <c r="K19" s="53" t="n">
        <v>67.8</v>
      </c>
      <c r="L19" s="54" t="n">
        <v>19</v>
      </c>
    </row>
    <row customFormat="true" ht="15" outlineLevel="0" r="20" s="0">
      <c r="A20" s="32" t="n"/>
      <c r="B20" s="51" t="n"/>
      <c r="C20" s="51" t="n"/>
      <c r="D20" s="51" t="n"/>
      <c r="E20" s="51" t="n"/>
      <c r="F20" s="51" t="n"/>
      <c r="G20" s="51" t="n"/>
      <c r="H20" s="51" t="n"/>
      <c r="I20" s="51" t="n"/>
      <c r="J20" s="51" t="n"/>
      <c r="K20" s="53" t="n"/>
      <c r="L20" s="54" t="n"/>
    </row>
    <row ht="30" outlineLevel="0" r="21">
      <c r="A21" s="36" t="s">
        <v>27</v>
      </c>
      <c r="B21" s="51" t="n">
        <v>110</v>
      </c>
      <c r="C21" s="51" t="n">
        <v>130</v>
      </c>
      <c r="D21" s="51" t="n">
        <v>3.37</v>
      </c>
      <c r="E21" s="51" t="n">
        <v>3.99</v>
      </c>
      <c r="F21" s="51" t="n">
        <v>4.54</v>
      </c>
      <c r="G21" s="51" t="n">
        <v>4.62</v>
      </c>
      <c r="H21" s="51" t="n">
        <v>22.04</v>
      </c>
      <c r="I21" s="51" t="n">
        <v>26.04</v>
      </c>
      <c r="J21" s="51" t="n">
        <v>54.38</v>
      </c>
      <c r="K21" s="53" t="n">
        <v>64.27</v>
      </c>
      <c r="L21" s="54" t="n">
        <v>35</v>
      </c>
    </row>
    <row outlineLevel="0" r="22">
      <c r="A22" s="38" t="s">
        <v>28</v>
      </c>
      <c r="B22" s="51" t="n">
        <v>50</v>
      </c>
      <c r="C22" s="51" t="n">
        <v>70</v>
      </c>
      <c r="D22" s="51" t="n">
        <v>4.29</v>
      </c>
      <c r="E22" s="51" t="n">
        <v>6</v>
      </c>
      <c r="F22" s="51" t="n">
        <v>9.15</v>
      </c>
      <c r="G22" s="51" t="n">
        <v>12.81</v>
      </c>
      <c r="H22" s="51" t="n">
        <v>1.95</v>
      </c>
      <c r="I22" s="51" t="n">
        <v>2.73</v>
      </c>
      <c r="J22" s="51" t="n">
        <v>40.64</v>
      </c>
      <c r="K22" s="53" t="n">
        <v>56.9</v>
      </c>
      <c r="L22" s="54" t="n">
        <v>28</v>
      </c>
    </row>
    <row customFormat="true" ht="15" outlineLevel="0" r="23" s="0">
      <c r="A23" s="38" t="n"/>
      <c r="B23" s="51" t="n"/>
      <c r="C23" s="51" t="n"/>
      <c r="D23" s="51" t="n"/>
      <c r="E23" s="51" t="n"/>
      <c r="F23" s="51" t="n"/>
      <c r="G23" s="51" t="n"/>
      <c r="H23" s="51" t="n"/>
      <c r="I23" s="51" t="n"/>
      <c r="J23" s="51" t="n"/>
      <c r="K23" s="53" t="n"/>
      <c r="L23" s="54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</row>
    <row ht="30" outlineLevel="0" r="24">
      <c r="A24" s="36" t="s">
        <v>29</v>
      </c>
      <c r="B24" s="51" t="n">
        <v>150</v>
      </c>
      <c r="C24" s="51" t="n">
        <v>200</v>
      </c>
      <c r="D24" s="51" t="n">
        <v>0.16</v>
      </c>
      <c r="E24" s="51" t="n">
        <v>0.21</v>
      </c>
      <c r="F24" s="51" t="s">
        <v>30</v>
      </c>
      <c r="G24" s="51" t="s">
        <v>30</v>
      </c>
      <c r="H24" s="51" t="n">
        <v>12.16</v>
      </c>
      <c r="I24" s="51" t="n">
        <v>16.8</v>
      </c>
      <c r="J24" s="51" t="n">
        <v>93.2</v>
      </c>
      <c r="K24" s="53" t="n">
        <v>124.26</v>
      </c>
      <c r="L24" s="54" t="n">
        <v>57</v>
      </c>
    </row>
    <row outlineLevel="0" r="25">
      <c r="A25" s="38" t="s">
        <v>31</v>
      </c>
      <c r="B25" s="51" t="n">
        <v>40</v>
      </c>
      <c r="C25" s="51" t="n">
        <v>50</v>
      </c>
      <c r="D25" s="51" t="n">
        <v>2.64</v>
      </c>
      <c r="E25" s="51" t="n">
        <v>3.3</v>
      </c>
      <c r="F25" s="51" t="n">
        <v>0.48</v>
      </c>
      <c r="G25" s="51" t="n">
        <v>0.6</v>
      </c>
      <c r="H25" s="51" t="n">
        <v>13.68</v>
      </c>
      <c r="I25" s="51" t="n">
        <v>17.1</v>
      </c>
      <c r="J25" s="51" t="n">
        <v>69.6</v>
      </c>
      <c r="K25" s="53" t="n">
        <v>87</v>
      </c>
      <c r="L25" s="54" t="n">
        <v>49</v>
      </c>
    </row>
    <row outlineLevel="0" r="26">
      <c r="A26" s="38" t="s">
        <v>32</v>
      </c>
      <c r="B26" s="51" t="n">
        <v>20</v>
      </c>
      <c r="C26" s="51" t="n">
        <v>30</v>
      </c>
      <c r="D26" s="51" t="n">
        <v>1.52</v>
      </c>
      <c r="E26" s="51" t="n">
        <v>2.28</v>
      </c>
      <c r="F26" s="51" t="n">
        <v>0.16</v>
      </c>
      <c r="G26" s="51" t="n">
        <v>0.24</v>
      </c>
      <c r="H26" s="51" t="n">
        <v>9.84</v>
      </c>
      <c r="I26" s="51" t="n">
        <v>14.76</v>
      </c>
      <c r="J26" s="51" t="n">
        <v>47</v>
      </c>
      <c r="K26" s="53" t="n">
        <v>70.05</v>
      </c>
      <c r="L26" s="54" t="n">
        <v>51</v>
      </c>
    </row>
    <row outlineLevel="0" r="27">
      <c r="A27" s="62" t="s">
        <v>33</v>
      </c>
      <c r="B27" s="11" t="n">
        <f aca="false" ca="false" dt2D="false" dtr="false" t="normal">SUM(B19:B26)</f>
        <v>520</v>
      </c>
      <c r="C27" s="11" t="n">
        <f aca="false" ca="false" dt2D="false" dtr="false" t="normal">SUM(C19:C26)</f>
        <v>680</v>
      </c>
      <c r="D27" s="11" t="n">
        <f aca="false" ca="false" dt2D="false" dtr="false" t="normal">SUM(D19:D26)</f>
        <v>13.330000000000002</v>
      </c>
      <c r="E27" s="11" t="n">
        <f aca="false" ca="false" dt2D="false" dtr="false" t="normal">SUM(E19:E26)</f>
        <v>17.580000000000002</v>
      </c>
      <c r="F27" s="11" t="n">
        <f aca="false" ca="false" dt2D="false" dtr="false" t="normal">SUM(F19:F26)</f>
        <v>15.98</v>
      </c>
      <c r="G27" s="11" t="n">
        <f aca="false" ca="false" dt2D="false" dtr="false" t="normal">SUM(G19:G26)</f>
        <v>20.470000000000002</v>
      </c>
      <c r="H27" s="11" t="n">
        <f aca="false" ca="false" dt2D="false" dtr="false" t="normal">SUM(H19:H26)</f>
        <v>68.55</v>
      </c>
      <c r="I27" s="11" t="n">
        <f aca="false" ca="false" dt2D="false" dtr="false" t="normal">SUM(I19:I26)</f>
        <v>89.27</v>
      </c>
      <c r="J27" s="11" t="n">
        <f aca="false" ca="false" dt2D="false" dtr="false" t="normal">SUM(J19:J26)</f>
        <v>355.66999999999996</v>
      </c>
      <c r="K27" s="23" t="n">
        <f aca="false" ca="false" dt2D="false" dtr="false" t="normal">SUM(K19:K26)</f>
        <v>470.28000000000003</v>
      </c>
      <c r="L27" s="56" t="n"/>
    </row>
    <row outlineLevel="0" r="28">
      <c r="A28" s="63" t="s"/>
      <c r="B28" s="11" t="n">
        <f aca="false" ca="false" dt2D="false" dtr="false" t="normal">PRODUCT(B27*100/B43)</f>
        <v>36.593947923997185</v>
      </c>
      <c r="C28" s="11" t="n">
        <f aca="false" ca="false" dt2D="false" dtr="false" t="normal">PRODUCT(C27*100/C43)</f>
        <v>37.92526491912995</v>
      </c>
      <c r="D28" s="57" t="s"/>
      <c r="E28" s="57" t="s"/>
      <c r="F28" s="57" t="s"/>
      <c r="G28" s="57" t="s"/>
      <c r="H28" s="57" t="s"/>
      <c r="I28" s="57" t="s"/>
      <c r="J28" s="57" t="s"/>
      <c r="K28" s="59" t="s"/>
      <c r="L28" s="60" t="s"/>
    </row>
    <row customFormat="true" ht="15" outlineLevel="0" r="29" s="0">
      <c r="A29" s="64" t="n"/>
      <c r="B29" s="65" t="s"/>
      <c r="C29" s="65" t="s"/>
      <c r="D29" s="65" t="s"/>
      <c r="E29" s="65" t="s"/>
      <c r="F29" s="65" t="s"/>
      <c r="G29" s="65" t="s"/>
      <c r="H29" s="65" t="s"/>
      <c r="I29" s="65" t="s"/>
      <c r="J29" s="65" t="s"/>
      <c r="K29" s="65" t="s"/>
      <c r="L29" s="66" t="s"/>
    </row>
    <row customFormat="true" customHeight="true" hidden="false" ht="10" outlineLevel="0" r="30" s="0">
      <c r="A30" s="38" t="n"/>
      <c r="B30" s="51" t="n"/>
      <c r="C30" s="51" t="n"/>
      <c r="D30" s="51" t="n"/>
      <c r="E30" s="51" t="n"/>
      <c r="F30" s="51" t="n"/>
      <c r="G30" s="51" t="n"/>
      <c r="H30" s="51" t="n"/>
      <c r="I30" s="51" t="n"/>
      <c r="J30" s="51" t="n"/>
      <c r="K30" s="53" t="n"/>
      <c r="L30" s="54" t="n"/>
      <c r="M30" s="0" t="n"/>
      <c r="N30" s="0" t="n"/>
      <c r="O30" s="0" t="n"/>
      <c r="P30" s="0" t="n"/>
      <c r="Q30" s="0" t="n"/>
      <c r="R30" s="0" t="n"/>
      <c r="S30" s="0" t="n"/>
      <c r="T30" s="0" t="n"/>
      <c r="U30" s="0" t="n"/>
      <c r="V30" s="0" t="n"/>
      <c r="W30" s="0" t="n"/>
      <c r="X30" s="0" t="n"/>
      <c r="Y30" s="0" t="n"/>
      <c r="Z30" s="0" t="n"/>
      <c r="AA30" s="0" t="n"/>
      <c r="AB30" s="0" t="n"/>
    </row>
    <row customFormat="true" customHeight="true" hidden="false" ht="10" outlineLevel="0" r="31" s="0">
      <c r="A31" s="67" t="n"/>
      <c r="B31" s="68" t="n"/>
      <c r="C31" s="69" t="n"/>
      <c r="D31" s="11" t="n"/>
      <c r="E31" s="55" t="n"/>
      <c r="F31" s="55" t="n"/>
      <c r="G31" s="55" t="n"/>
      <c r="H31" s="11" t="n"/>
      <c r="I31" s="11" t="n"/>
      <c r="J31" s="11" t="n"/>
      <c r="K31" s="23" t="n"/>
      <c r="L31" s="56" t="n"/>
    </row>
    <row customFormat="true" customHeight="true" hidden="false" ht="10" outlineLevel="0" r="32" s="0">
      <c r="A32" s="70" t="s"/>
      <c r="B32" s="55" t="n"/>
      <c r="C32" s="55" t="n"/>
      <c r="D32" s="57" t="s"/>
      <c r="E32" s="58" t="s"/>
      <c r="F32" s="58" t="s"/>
      <c r="G32" s="58" t="s"/>
      <c r="H32" s="57" t="s"/>
      <c r="I32" s="57" t="s"/>
      <c r="J32" s="57" t="s"/>
      <c r="K32" s="59" t="s"/>
      <c r="L32" s="60" t="s"/>
    </row>
    <row customFormat="true" customHeight="true" ht="15.75" outlineLevel="0" r="33" s="0">
      <c r="A33" s="71" t="s">
        <v>34</v>
      </c>
      <c r="B33" s="72" t="s"/>
      <c r="C33" s="72" t="s"/>
      <c r="D33" s="72" t="s"/>
      <c r="E33" s="72" t="s"/>
      <c r="F33" s="72" t="s"/>
      <c r="G33" s="72" t="s"/>
      <c r="H33" s="72" t="s"/>
      <c r="I33" s="72" t="s"/>
      <c r="J33" s="72" t="s"/>
      <c r="K33" s="73" t="s"/>
      <c r="L33" s="56" t="n"/>
    </row>
    <row customHeight="true" ht="28.5" outlineLevel="0" r="34">
      <c r="A34" s="36" t="s">
        <v>35</v>
      </c>
      <c r="B34" s="51" t="n">
        <v>130</v>
      </c>
      <c r="C34" s="51" t="n">
        <v>150</v>
      </c>
      <c r="D34" s="51" t="n">
        <v>9.9</v>
      </c>
      <c r="E34" s="51" t="n">
        <v>12.69</v>
      </c>
      <c r="F34" s="51" t="n">
        <v>7.11</v>
      </c>
      <c r="G34" s="51" t="n">
        <v>8.2</v>
      </c>
      <c r="H34" s="51" t="n">
        <v>23.66</v>
      </c>
      <c r="I34" s="51" t="n">
        <v>27.3</v>
      </c>
      <c r="J34" s="51" t="n">
        <v>178.43</v>
      </c>
      <c r="K34" s="53" t="n">
        <v>205.88</v>
      </c>
      <c r="L34" s="54" t="n">
        <v>43</v>
      </c>
    </row>
    <row customFormat="true" ht="15" outlineLevel="0" r="35" s="74">
      <c r="A35" s="38" t="s">
        <v>36</v>
      </c>
      <c r="B35" s="51" t="n">
        <v>40</v>
      </c>
      <c r="C35" s="51" t="n">
        <v>40</v>
      </c>
      <c r="D35" s="51" t="n">
        <v>0.24</v>
      </c>
      <c r="E35" s="51" t="n">
        <v>0.24</v>
      </c>
      <c r="F35" s="51" t="n">
        <v>0.011</v>
      </c>
      <c r="G35" s="51" t="n">
        <v>0.011</v>
      </c>
      <c r="H35" s="51" t="n">
        <v>15.14</v>
      </c>
      <c r="I35" s="51" t="n">
        <v>15.14</v>
      </c>
      <c r="J35" s="51" t="n">
        <v>61.63</v>
      </c>
      <c r="K35" s="53" t="n">
        <v>61.63</v>
      </c>
      <c r="L35" s="54" t="n">
        <v>47</v>
      </c>
    </row>
    <row customFormat="true" ht="15" outlineLevel="0" r="36" s="0">
      <c r="A36" s="44" t="s">
        <v>37</v>
      </c>
      <c r="B36" s="33" t="n">
        <v>150</v>
      </c>
      <c r="C36" s="33" t="n">
        <v>200</v>
      </c>
      <c r="D36" s="33" t="n">
        <v>0.18</v>
      </c>
      <c r="E36" s="33" t="n">
        <v>0.24</v>
      </c>
      <c r="F36" s="33" t="n">
        <v>0.09</v>
      </c>
      <c r="G36" s="33" t="n">
        <v>0.12</v>
      </c>
      <c r="H36" s="33" t="n">
        <v>9.9</v>
      </c>
      <c r="I36" s="33" t="n">
        <v>13.2</v>
      </c>
      <c r="J36" s="33" t="n">
        <v>33.5</v>
      </c>
      <c r="K36" s="34" t="n">
        <v>44.66</v>
      </c>
      <c r="L36" s="35" t="n">
        <v>52</v>
      </c>
      <c r="M36" s="0" t="n"/>
      <c r="N36" s="0" t="n"/>
      <c r="O36" s="0" t="n"/>
      <c r="P36" s="0" t="n"/>
      <c r="Q36" s="0" t="n"/>
      <c r="R36" s="0" t="n"/>
      <c r="S36" s="0" t="n"/>
      <c r="T36" s="0" t="n"/>
      <c r="U36" s="0" t="n"/>
      <c r="V36" s="0" t="n"/>
      <c r="W36" s="0" t="n"/>
      <c r="X36" s="0" t="n"/>
      <c r="Y36" s="0" t="n"/>
      <c r="Z36" s="0" t="n"/>
      <c r="AA36" s="0" t="n"/>
      <c r="AB36" s="0" t="n"/>
    </row>
    <row outlineLevel="0" r="37">
      <c r="A37" s="38" t="s">
        <v>18</v>
      </c>
      <c r="B37" s="33" t="n">
        <v>20</v>
      </c>
      <c r="C37" s="33" t="n">
        <v>25</v>
      </c>
      <c r="D37" s="33" t="n">
        <v>1.5</v>
      </c>
      <c r="E37" s="33" t="n">
        <v>1.88</v>
      </c>
      <c r="F37" s="33" t="n">
        <v>0.58</v>
      </c>
      <c r="G37" s="33" t="n">
        <v>0.73</v>
      </c>
      <c r="H37" s="33" t="n">
        <v>10.3</v>
      </c>
      <c r="I37" s="33" t="n">
        <v>12.9</v>
      </c>
      <c r="J37" s="33" t="n">
        <v>52.4</v>
      </c>
      <c r="K37" s="34" t="n">
        <v>65.5</v>
      </c>
      <c r="L37" s="35" t="n">
        <v>50</v>
      </c>
    </row>
    <row customHeight="true" ht="28.5" outlineLevel="0" r="38">
      <c r="A38" s="38" t="s">
        <v>38</v>
      </c>
      <c r="B38" s="51" t="n">
        <v>95</v>
      </c>
      <c r="C38" s="51" t="n">
        <v>100</v>
      </c>
      <c r="D38" s="51" t="n">
        <v>0.38</v>
      </c>
      <c r="E38" s="51" t="n">
        <v>0.4</v>
      </c>
      <c r="F38" s="51" t="n">
        <v>0.38</v>
      </c>
      <c r="G38" s="51" t="n">
        <v>0.4</v>
      </c>
      <c r="H38" s="51" t="n">
        <v>9.31</v>
      </c>
      <c r="I38" s="51" t="n">
        <v>9.8</v>
      </c>
      <c r="J38" s="51" t="n">
        <v>44.65</v>
      </c>
      <c r="K38" s="53" t="n">
        <v>47</v>
      </c>
      <c r="L38" s="54" t="n">
        <v>66</v>
      </c>
      <c r="M38" s="0" t="n"/>
      <c r="N38" s="0" t="n"/>
      <c r="O38" s="0" t="n"/>
      <c r="P38" s="0" t="n"/>
      <c r="Q38" s="0" t="n"/>
      <c r="R38" s="0" t="n"/>
      <c r="S38" s="0" t="n"/>
      <c r="T38" s="0" t="n"/>
      <c r="U38" s="0" t="n"/>
      <c r="V38" s="0" t="n"/>
      <c r="W38" s="0" t="n"/>
      <c r="X38" s="0" t="n"/>
      <c r="Y38" s="0" t="n"/>
      <c r="Z38" s="0" t="n"/>
      <c r="AA38" s="0" t="n"/>
      <c r="AB38" s="0" t="n"/>
    </row>
    <row customFormat="true" ht="15" outlineLevel="0" r="39" s="0">
      <c r="A39" s="75" t="n"/>
      <c r="B39" s="75" t="n"/>
      <c r="C39" s="75" t="n"/>
      <c r="D39" s="75" t="n"/>
      <c r="E39" s="75" t="n"/>
      <c r="F39" s="75" t="n"/>
      <c r="G39" s="75" t="n"/>
      <c r="H39" s="75" t="n"/>
      <c r="I39" s="75" t="n"/>
      <c r="J39" s="75" t="n"/>
      <c r="K39" s="75" t="n"/>
      <c r="L39" s="75" t="n"/>
    </row>
    <row outlineLevel="0" r="40">
      <c r="A40" s="62" t="s">
        <v>39</v>
      </c>
      <c r="B40" s="55" t="n">
        <f aca="false" ca="false" dt2D="false" dtr="false" t="normal">SUM(B34:B39)</f>
        <v>435</v>
      </c>
      <c r="C40" s="55" t="n">
        <f aca="false" ca="false" dt2D="false" dtr="false" t="normal">SUM(C34:C39)</f>
        <v>515</v>
      </c>
      <c r="D40" s="55" t="n">
        <f aca="false" ca="false" dt2D="false" dtr="false" t="normal">SUM(D34:D38)</f>
        <v>12.200000000000001</v>
      </c>
      <c r="E40" s="55" t="n">
        <f aca="false" ca="false" dt2D="false" dtr="false" t="normal">SUM(E34:E38)</f>
        <v>15.450000000000001</v>
      </c>
      <c r="F40" s="55" t="n">
        <f aca="false" ca="false" dt2D="false" dtr="false" t="normal">SUM(F34:F38)</f>
        <v>8.171000000000001</v>
      </c>
      <c r="G40" s="55" t="n">
        <f aca="false" ca="false" dt2D="false" dtr="false" t="normal">SUM(G34:G38)</f>
        <v>9.460999999999999</v>
      </c>
      <c r="H40" s="55" t="n">
        <f aca="false" ca="false" dt2D="false" dtr="false" t="normal">SUM(H34:H38)</f>
        <v>68.31</v>
      </c>
      <c r="I40" s="55" t="n">
        <f aca="false" ca="false" dt2D="false" dtr="false" t="normal">SUM(I34:I38)</f>
        <v>78.34</v>
      </c>
      <c r="J40" s="55" t="n">
        <f aca="false" ca="false" dt2D="false" dtr="false" t="normal">SUM(J34:J38)</f>
        <v>370.60999999999996</v>
      </c>
      <c r="K40" s="76" t="n">
        <f aca="false" ca="false" dt2D="false" dtr="false" t="normal">SUM(K34:K38)</f>
        <v>424.66999999999996</v>
      </c>
      <c r="L40" s="77" t="n"/>
    </row>
    <row outlineLevel="0" r="41">
      <c r="A41" s="63" t="s"/>
      <c r="B41" s="55" t="n">
        <f aca="false" ca="false" dt2D="false" dtr="false" t="normal">PRODUCT(B40*100/B43)</f>
        <v>30.612244897959183</v>
      </c>
      <c r="C41" s="55" t="n">
        <f aca="false" ca="false" dt2D="false" dtr="false" t="normal">PRODUCT(C40*100/C43)</f>
        <v>28.722810931399888</v>
      </c>
      <c r="D41" s="58" t="s"/>
      <c r="E41" s="58" t="s"/>
      <c r="F41" s="58" t="s"/>
      <c r="G41" s="58" t="s"/>
      <c r="H41" s="58" t="s"/>
      <c r="I41" s="58" t="s"/>
      <c r="J41" s="58" t="s"/>
      <c r="K41" s="78" t="s"/>
      <c r="L41" s="79" t="s"/>
    </row>
    <row outlineLevel="0" r="42">
      <c r="A42" s="34" t="n"/>
      <c r="B42" s="80" t="s"/>
      <c r="C42" s="80" t="s"/>
      <c r="D42" s="80" t="s"/>
      <c r="E42" s="80" t="s"/>
      <c r="F42" s="80" t="s"/>
      <c r="G42" s="80" t="s"/>
      <c r="H42" s="80" t="s"/>
      <c r="I42" s="80" t="s"/>
      <c r="J42" s="80" t="s"/>
      <c r="K42" s="81" t="s"/>
      <c r="L42" s="35" t="n"/>
    </row>
    <row outlineLevel="0" r="43">
      <c r="A43" s="62" t="s">
        <v>40</v>
      </c>
      <c r="B43" s="55" t="n">
        <f aca="false" ca="false" dt2D="false" dtr="false" t="normal">SUM(B12, B16, B27, B31, B40)</f>
        <v>1421</v>
      </c>
      <c r="C43" s="55" t="n">
        <f aca="false" ca="false" dt2D="false" dtr="false" t="normal">SUM(C12, C16, C27, C31, C40)</f>
        <v>1793</v>
      </c>
      <c r="D43" s="11" t="n">
        <f aca="false" ca="false" dt2D="false" dtr="false" t="normal">SUM(D12, D16, D27, D31, D40)</f>
        <v>39.830000000000005</v>
      </c>
      <c r="E43" s="11" t="n">
        <f aca="false" ca="false" dt2D="false" dtr="false" t="normal">SUM(E12, E16, E27, E31, E40)</f>
        <v>48.64000000000001</v>
      </c>
      <c r="F43" s="11" t="n">
        <f aca="false" ca="false" dt2D="false" dtr="false" t="normal">SUM(F12, F16, F27, F31, F40)</f>
        <v>46.671</v>
      </c>
      <c r="G43" s="11" t="n">
        <f aca="false" ca="false" dt2D="false" dtr="false" t="normal">SUM(G12, G16, G27, G31, G40)</f>
        <v>59.783</v>
      </c>
      <c r="H43" s="11" t="n">
        <f aca="false" ca="false" dt2D="false" dtr="false" t="normal">SUM(H12, H16, H27, H31, H40)</f>
        <v>183.51999999999998</v>
      </c>
      <c r="I43" s="11" t="n">
        <f aca="false" ca="false" dt2D="false" dtr="false" t="normal">SUM(I12, I16, I27, I31, I40)</f>
        <v>228.01</v>
      </c>
      <c r="J43" s="11" t="n">
        <f aca="false" ca="false" dt2D="false" dtr="false" t="normal">SUM(J12, J16, J27, J31, J40)</f>
        <v>1113.12</v>
      </c>
      <c r="K43" s="23" t="n">
        <f aca="false" ca="false" dt2D="false" dtr="false" t="normal">SUM(K12, K16, K27, K31, K40)</f>
        <v>1390.52</v>
      </c>
      <c r="L43" s="56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  <row outlineLevel="0" r="70">
      <c r="L70" s="1" t="n"/>
    </row>
  </sheetData>
  <mergeCells count="69">
    <mergeCell ref="A1:D1"/>
    <mergeCell ref="A2:A4"/>
    <mergeCell ref="B2:C2"/>
    <mergeCell ref="B3:B4"/>
    <mergeCell ref="C3:C4"/>
    <mergeCell ref="A5:K5"/>
    <mergeCell ref="A6:L6"/>
    <mergeCell ref="D2:I2"/>
    <mergeCell ref="D3:E3"/>
    <mergeCell ref="E1:K1"/>
    <mergeCell ref="F3:G3"/>
    <mergeCell ref="H3:I3"/>
    <mergeCell ref="J2:K3"/>
    <mergeCell ref="L12:L13"/>
    <mergeCell ref="I16:I17"/>
    <mergeCell ref="L1:L4"/>
    <mergeCell ref="K16:K17"/>
    <mergeCell ref="J16:J17"/>
    <mergeCell ref="L16:L17"/>
    <mergeCell ref="A27:A28"/>
    <mergeCell ref="A29:L29"/>
    <mergeCell ref="L27:L28"/>
    <mergeCell ref="K27:K28"/>
    <mergeCell ref="J27:J28"/>
    <mergeCell ref="I27:I28"/>
    <mergeCell ref="H27:H28"/>
    <mergeCell ref="G27:G28"/>
    <mergeCell ref="F27:F28"/>
    <mergeCell ref="E27:E28"/>
    <mergeCell ref="D27:D28"/>
    <mergeCell ref="A18:K18"/>
    <mergeCell ref="F16:F17"/>
    <mergeCell ref="E16:E17"/>
    <mergeCell ref="A16:A17"/>
    <mergeCell ref="H16:H17"/>
    <mergeCell ref="G16:G17"/>
    <mergeCell ref="D16:D17"/>
    <mergeCell ref="D12:D13"/>
    <mergeCell ref="E12:E13"/>
    <mergeCell ref="F12:F13"/>
    <mergeCell ref="G12:G13"/>
    <mergeCell ref="H12:H13"/>
    <mergeCell ref="I12:I13"/>
    <mergeCell ref="J12:J13"/>
    <mergeCell ref="K12:K13"/>
    <mergeCell ref="A12:A13"/>
    <mergeCell ref="A14:L14"/>
    <mergeCell ref="A42:K42"/>
    <mergeCell ref="G40:G41"/>
    <mergeCell ref="F40:F41"/>
    <mergeCell ref="E40:E41"/>
    <mergeCell ref="H40:H41"/>
    <mergeCell ref="I40:I41"/>
    <mergeCell ref="J40:J41"/>
    <mergeCell ref="K40:K41"/>
    <mergeCell ref="L40:L41"/>
    <mergeCell ref="D40:D41"/>
    <mergeCell ref="A40:A41"/>
    <mergeCell ref="A33:K33"/>
    <mergeCell ref="K31:K32"/>
    <mergeCell ref="H31:H32"/>
    <mergeCell ref="J31:J32"/>
    <mergeCell ref="E31:E32"/>
    <mergeCell ref="F31:F32"/>
    <mergeCell ref="D31:D32"/>
    <mergeCell ref="A31:A32"/>
    <mergeCell ref="G31:G32"/>
    <mergeCell ref="L31:L32"/>
    <mergeCell ref="I31:I32"/>
  </mergeCells>
  <pageMargins bottom="0.275590717792511" footer="0.300000011920929" header="0.300000011920929" left="0.511811316013336" right="0" top="0.433071136474609"/>
  <pageSetup fitToHeight="1" fitToWidth="1" orientation="portrait" paperHeight="297.1798mm" paperSize="9" paperWidth="210.0438mm" scale="94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17.7109372872207"/>
    <col customWidth="true" max="2" min="2" outlineLevel="0" style="1" width="8.57031265462846"/>
    <col customWidth="true" max="3" min="3" outlineLevel="0" style="1" width="8.14062514009074"/>
    <col customWidth="true" max="4" min="4" outlineLevel="0" style="1" width="8.42578112907261"/>
    <col customWidth="true" max="5" min="5" outlineLevel="0" style="1" width="8"/>
    <col customWidth="true" max="6" min="6" outlineLevel="0" style="1" width="7.71093762555303"/>
    <col customWidth="true" max="7" min="7" outlineLevel="0" style="1" width="8.28515598898187"/>
    <col customWidth="true" max="10" min="8" outlineLevel="0" style="1" width="8.71093779471921"/>
    <col customWidth="true" max="11" min="11" outlineLevel="0" style="1" width="8.85546864361033"/>
    <col customWidth="true" max="12" min="12" outlineLevel="0" style="2" width="8.71093779471921"/>
  </cols>
  <sheetData>
    <row customHeight="true" ht="66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customHeight="true" ht="13.5" outlineLevel="0" r="3">
      <c r="A3" s="17" t="s"/>
      <c r="B3" s="18" t="s">
        <v>7</v>
      </c>
      <c r="C3" s="18" t="s">
        <v>8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customHeight="true" ht="16.5"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125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customFormat="true" ht="30" outlineLevel="0" r="7" s="0">
      <c r="A7" s="32" t="s">
        <v>126</v>
      </c>
      <c r="B7" s="33" t="n">
        <v>150</v>
      </c>
      <c r="C7" s="33" t="n">
        <v>200</v>
      </c>
      <c r="D7" s="51" t="n">
        <v>4.95</v>
      </c>
      <c r="E7" s="51" t="n">
        <v>6.6</v>
      </c>
      <c r="F7" s="51" t="n">
        <v>5.4</v>
      </c>
      <c r="G7" s="51" t="n">
        <v>7.2</v>
      </c>
      <c r="H7" s="51" t="n">
        <v>26.6</v>
      </c>
      <c r="I7" s="51" t="n">
        <v>35.46</v>
      </c>
      <c r="J7" s="51" t="n">
        <v>129.1</v>
      </c>
      <c r="K7" s="53" t="n">
        <v>172.13</v>
      </c>
      <c r="L7" s="35" t="n">
        <v>4</v>
      </c>
    </row>
    <row customFormat="true" customHeight="true" ht="18.9521179199219" outlineLevel="0" r="8" s="0">
      <c r="A8" s="44" t="s">
        <v>37</v>
      </c>
      <c r="B8" s="33" t="n">
        <v>150</v>
      </c>
      <c r="C8" s="33" t="n">
        <v>200</v>
      </c>
      <c r="D8" s="33" t="n">
        <v>0.18</v>
      </c>
      <c r="E8" s="33" t="n">
        <v>0.24</v>
      </c>
      <c r="F8" s="33" t="n">
        <v>0.09</v>
      </c>
      <c r="G8" s="33" t="n">
        <v>0.12</v>
      </c>
      <c r="H8" s="33" t="n">
        <v>9.9</v>
      </c>
      <c r="I8" s="33" t="n">
        <v>13.2</v>
      </c>
      <c r="J8" s="33" t="n">
        <v>33.5</v>
      </c>
      <c r="K8" s="34" t="n">
        <v>44.66</v>
      </c>
      <c r="L8" s="35" t="n">
        <v>52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>
        <v>13</v>
      </c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11" t="s">
        <v>72</v>
      </c>
      <c r="B11" s="45" t="n">
        <f aca="false" ca="false" dt2D="false" dtr="false" t="normal">SUM(B7:B10)</f>
        <v>326</v>
      </c>
      <c r="C11" s="45" t="n">
        <f aca="false" ca="false" dt2D="false" dtr="false" t="normal">SUM(C7:C10)</f>
        <v>433</v>
      </c>
      <c r="D11" s="11" t="n">
        <f aca="false" ca="false" dt2D="false" dtr="false" t="normal">SUM(D7:D10)</f>
        <v>6.66</v>
      </c>
      <c r="E11" s="11" t="n">
        <f aca="false" ca="false" dt2D="false" dtr="false" t="normal">SUM(E7:E10)</f>
        <v>8.759999999999998</v>
      </c>
      <c r="F11" s="11" t="n">
        <f aca="false" ca="false" dt2D="false" dtr="false" t="normal">SUM(F7:F10)</f>
        <v>11.02</v>
      </c>
      <c r="G11" s="11" t="n">
        <f aca="false" ca="false" dt2D="false" dtr="false" t="normal">SUM(G7:G10)</f>
        <v>14.65</v>
      </c>
      <c r="H11" s="11" t="n">
        <f aca="false" ca="false" dt2D="false" dtr="false" t="normal">SUM(H7:H10)</f>
        <v>46.849999999999994</v>
      </c>
      <c r="I11" s="11" t="n">
        <f aca="false" ca="false" dt2D="false" dtr="false" t="normal">SUM(I7:I10)</f>
        <v>61.62</v>
      </c>
      <c r="J11" s="11" t="n">
        <f aca="false" ca="false" dt2D="false" dtr="false" t="normal">SUM(J7:J10)</f>
        <v>259.88</v>
      </c>
      <c r="K11" s="23" t="n">
        <f aca="false" ca="false" dt2D="false" dtr="false" t="normal">SUM(K7:K10)</f>
        <v>342.13</v>
      </c>
      <c r="L11" s="35" t="n"/>
    </row>
    <row outlineLevel="0" r="12">
      <c r="A12" s="57" t="s"/>
      <c r="B12" s="11" t="n">
        <f aca="false" ca="false" dt2D="false" dtr="false" t="normal">PRODUCT(B11*100/B38)</f>
        <v>24.005891016200295</v>
      </c>
      <c r="C12" s="11" t="n">
        <f aca="false" ca="false" dt2D="false" dtr="false" t="normal">PRODUCT(C11*100/C38)</f>
        <v>26.006006006006007</v>
      </c>
      <c r="D12" s="57" t="s"/>
      <c r="E12" s="57" t="s"/>
      <c r="F12" s="57" t="s"/>
      <c r="G12" s="57" t="s"/>
      <c r="H12" s="57" t="s"/>
      <c r="I12" s="57" t="s"/>
      <c r="J12" s="57" t="s"/>
      <c r="K12" s="59" t="s"/>
      <c r="L12" s="35" t="n"/>
    </row>
    <row outlineLevel="0" r="13">
      <c r="A13" s="14" t="s">
        <v>73</v>
      </c>
      <c r="B13" s="98" t="s"/>
      <c r="C13" s="98" t="s"/>
      <c r="D13" s="98" t="s"/>
      <c r="E13" s="98" t="s"/>
      <c r="F13" s="98" t="s"/>
      <c r="G13" s="98" t="s"/>
      <c r="H13" s="98" t="s"/>
      <c r="I13" s="98" t="s"/>
      <c r="J13" s="98" t="s"/>
      <c r="K13" s="99" t="s"/>
      <c r="L13" s="47" t="n"/>
    </row>
    <row customFormat="true" ht="15" outlineLevel="0" r="14" s="0">
      <c r="A14" s="36" t="s">
        <v>23</v>
      </c>
      <c r="B14" s="51" t="n">
        <v>130</v>
      </c>
      <c r="C14" s="51" t="n">
        <v>150</v>
      </c>
      <c r="D14" s="51" t="n">
        <v>3.38</v>
      </c>
      <c r="E14" s="52" t="n">
        <v>3.9</v>
      </c>
      <c r="F14" s="52" t="n">
        <v>3.25</v>
      </c>
      <c r="G14" s="52" t="n">
        <v>3.75</v>
      </c>
      <c r="H14" s="51" t="n">
        <v>15.86</v>
      </c>
      <c r="I14" s="51" t="n">
        <v>18.3</v>
      </c>
      <c r="J14" s="51" t="n">
        <v>109.2</v>
      </c>
      <c r="K14" s="53" t="n">
        <v>126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customHeight="true" ht="15" outlineLevel="0" r="15">
      <c r="A15" s="100" t="s">
        <v>127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3.38</v>
      </c>
      <c r="E15" s="11" t="n">
        <f aca="false" ca="false" dt2D="false" dtr="false" t="normal">SUM(E14)</f>
        <v>3.9</v>
      </c>
      <c r="F15" s="11" t="n">
        <f aca="false" ca="false" dt2D="false" dtr="false" t="normal">SUM(F14)</f>
        <v>3.25</v>
      </c>
      <c r="G15" s="11" t="n">
        <f aca="false" ca="false" dt2D="false" dtr="false" t="normal">SUM(G14)</f>
        <v>3.75</v>
      </c>
      <c r="H15" s="11" t="n">
        <f aca="false" ca="false" dt2D="false" dtr="false" t="normal">SUM(H14)</f>
        <v>15.86</v>
      </c>
      <c r="I15" s="11" t="n">
        <f aca="false" ca="false" dt2D="false" dtr="false" t="normal">SUM(I14)</f>
        <v>18.3</v>
      </c>
      <c r="J15" s="11" t="n">
        <f aca="false" ca="false" dt2D="false" dtr="false" t="normal">SUM(J14)</f>
        <v>109.2</v>
      </c>
      <c r="K15" s="11" t="n">
        <f aca="false" ca="false" dt2D="false" dtr="false" t="normal">SUM(K14)</f>
        <v>126</v>
      </c>
      <c r="L15" s="54" t="n"/>
    </row>
    <row outlineLevel="0" r="16">
      <c r="A16" s="101" t="s"/>
      <c r="B16" s="11" t="n">
        <f aca="false" ca="false" dt2D="false" dtr="false" t="normal">PRODUCT(B15*100/B38)</f>
        <v>9.572901325478645</v>
      </c>
      <c r="C16" s="11" t="n">
        <f aca="false" ca="false" dt2D="false" dtr="false" t="normal">PRODUCT(C15*100/C38)</f>
        <v>9.00900900900901</v>
      </c>
      <c r="D16" s="57" t="s"/>
      <c r="E16" s="57" t="s"/>
      <c r="F16" s="57" t="s"/>
      <c r="G16" s="57" t="s"/>
      <c r="H16" s="57" t="s"/>
      <c r="I16" s="57" t="s"/>
      <c r="J16" s="57" t="s"/>
      <c r="K16" s="57" t="s"/>
      <c r="L16" s="85" t="s"/>
    </row>
    <row outlineLevel="0" r="17">
      <c r="A17" s="23" t="s">
        <v>76</v>
      </c>
      <c r="B17" s="13" t="s"/>
      <c r="C17" s="13" t="s"/>
      <c r="D17" s="13" t="s"/>
      <c r="E17" s="13" t="s"/>
      <c r="F17" s="13" t="s"/>
      <c r="G17" s="13" t="s"/>
      <c r="H17" s="13" t="s"/>
      <c r="I17" s="13" t="s"/>
      <c r="J17" s="13" t="s"/>
      <c r="K17" s="61" t="s"/>
      <c r="L17" s="56" t="n"/>
    </row>
    <row customFormat="true" ht="30" outlineLevel="0" r="18" s="97">
      <c r="A18" s="36" t="s">
        <v>77</v>
      </c>
      <c r="B18" s="51" t="n">
        <v>150</v>
      </c>
      <c r="C18" s="51" t="n">
        <v>200</v>
      </c>
      <c r="D18" s="51" t="n">
        <v>5.9</v>
      </c>
      <c r="E18" s="51" t="n">
        <v>7.86</v>
      </c>
      <c r="F18" s="51" t="n">
        <v>6.5</v>
      </c>
      <c r="G18" s="51" t="n">
        <v>8.66</v>
      </c>
      <c r="H18" s="51" t="n">
        <v>16.1</v>
      </c>
      <c r="I18" s="51" t="n">
        <v>21.47</v>
      </c>
      <c r="J18" s="51" t="n">
        <v>124</v>
      </c>
      <c r="K18" s="53" t="n">
        <v>165.33</v>
      </c>
      <c r="L18" s="54" t="n">
        <v>18</v>
      </c>
    </row>
    <row customHeight="true" hidden="false" ht="39.154296875" outlineLevel="0" r="19">
      <c r="A19" s="36" t="s">
        <v>128</v>
      </c>
      <c r="B19" s="52" t="n">
        <v>130</v>
      </c>
      <c r="C19" s="51" t="n">
        <v>150</v>
      </c>
      <c r="D19" s="51" t="n">
        <v>8.45</v>
      </c>
      <c r="E19" s="51" t="n">
        <v>9.75</v>
      </c>
      <c r="F19" s="51" t="n">
        <v>9.2</v>
      </c>
      <c r="G19" s="51" t="n">
        <v>12.27</v>
      </c>
      <c r="H19" s="51" t="n">
        <v>11.12</v>
      </c>
      <c r="I19" s="51" t="n">
        <v>14.83</v>
      </c>
      <c r="J19" s="51" t="n">
        <v>169</v>
      </c>
      <c r="K19" s="53" t="n">
        <v>225.33</v>
      </c>
      <c r="L19" s="54" t="n">
        <v>32</v>
      </c>
    </row>
    <row customHeight="true" hidden="false" ht="23.3333435058594" outlineLevel="0" r="20">
      <c r="A20" s="36" t="s">
        <v>129</v>
      </c>
      <c r="B20" s="52" t="n">
        <v>32</v>
      </c>
      <c r="C20" s="51" t="n">
        <v>37</v>
      </c>
      <c r="D20" s="51" t="n">
        <v>5.6</v>
      </c>
      <c r="E20" s="51" t="n">
        <v>6.48</v>
      </c>
      <c r="F20" s="51" t="n">
        <v>5.44</v>
      </c>
      <c r="G20" s="51" t="n">
        <v>6.29</v>
      </c>
      <c r="H20" s="51" t="s">
        <v>30</v>
      </c>
      <c r="I20" s="51" t="s">
        <v>30</v>
      </c>
      <c r="J20" s="51" t="n">
        <v>61.99</v>
      </c>
      <c r="K20" s="53" t="n">
        <v>71.68</v>
      </c>
      <c r="L20" s="54" t="n">
        <v>62</v>
      </c>
    </row>
    <row customFormat="true" ht="30" outlineLevel="0" r="21" s="0">
      <c r="A21" s="36" t="s">
        <v>29</v>
      </c>
      <c r="B21" s="51" t="n">
        <v>150</v>
      </c>
      <c r="C21" s="51" t="n">
        <v>200</v>
      </c>
      <c r="D21" s="51" t="n">
        <v>0.16</v>
      </c>
      <c r="E21" s="51" t="n">
        <v>0.21</v>
      </c>
      <c r="F21" s="51" t="s">
        <v>30</v>
      </c>
      <c r="G21" s="51" t="s">
        <v>30</v>
      </c>
      <c r="H21" s="51" t="n">
        <v>12.16</v>
      </c>
      <c r="I21" s="51" t="n">
        <v>16.8</v>
      </c>
      <c r="J21" s="51" t="n">
        <v>93.2</v>
      </c>
      <c r="K21" s="53" t="n">
        <v>124.26</v>
      </c>
      <c r="L21" s="54" t="n">
        <v>57</v>
      </c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</row>
    <row customFormat="true" ht="15" outlineLevel="0" r="22" s="0">
      <c r="A22" s="38" t="s">
        <v>31</v>
      </c>
      <c r="B22" s="51" t="n">
        <v>40</v>
      </c>
      <c r="C22" s="51" t="n">
        <v>50</v>
      </c>
      <c r="D22" s="51" t="n">
        <v>2.64</v>
      </c>
      <c r="E22" s="51" t="n">
        <v>3.3</v>
      </c>
      <c r="F22" s="51" t="n">
        <v>0.48</v>
      </c>
      <c r="G22" s="51" t="n">
        <v>0.6</v>
      </c>
      <c r="H22" s="51" t="n">
        <v>13.68</v>
      </c>
      <c r="I22" s="51" t="n">
        <v>17.1</v>
      </c>
      <c r="J22" s="51" t="n">
        <v>69.6</v>
      </c>
      <c r="K22" s="53" t="n">
        <v>87</v>
      </c>
      <c r="L22" s="54" t="n">
        <v>49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customFormat="true" ht="15" outlineLevel="0" r="23" s="0">
      <c r="A23" s="38" t="s">
        <v>32</v>
      </c>
      <c r="B23" s="51" t="n">
        <v>20</v>
      </c>
      <c r="C23" s="51" t="n">
        <v>30</v>
      </c>
      <c r="D23" s="51" t="n">
        <v>1.52</v>
      </c>
      <c r="E23" s="51" t="n">
        <v>2.28</v>
      </c>
      <c r="F23" s="51" t="n">
        <v>0.16</v>
      </c>
      <c r="G23" s="51" t="n">
        <v>0.24</v>
      </c>
      <c r="H23" s="51" t="n">
        <v>9.84</v>
      </c>
      <c r="I23" s="51" t="n">
        <v>14.76</v>
      </c>
      <c r="J23" s="51" t="n">
        <v>47</v>
      </c>
      <c r="K23" s="53" t="n">
        <v>70.05</v>
      </c>
      <c r="L23" s="54" t="n">
        <v>51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outlineLevel="0" r="24">
      <c r="A24" s="28" t="s">
        <v>79</v>
      </c>
      <c r="B24" s="11" t="n">
        <f aca="false" ca="false" dt2D="false" dtr="false" t="normal">SUM(B18:B23)</f>
        <v>522</v>
      </c>
      <c r="C24" s="11" t="n">
        <f aca="false" ca="false" dt2D="false" dtr="false" t="normal">SUM(C18:C23)</f>
        <v>667</v>
      </c>
      <c r="D24" s="11" t="n">
        <f aca="false" ca="false" dt2D="false" dtr="false" t="normal">SUM(D18:D23)</f>
        <v>24.27</v>
      </c>
      <c r="E24" s="11" t="n">
        <f aca="false" ca="false" dt2D="false" dtr="false" t="normal">SUM(E18:E23)</f>
        <v>29.880000000000003</v>
      </c>
      <c r="F24" s="11" t="n">
        <f aca="false" ca="false" dt2D="false" dtr="false" t="normal">SUM(F18:F23)</f>
        <v>21.78</v>
      </c>
      <c r="G24" s="11" t="n">
        <f aca="false" ca="false" dt2D="false" dtr="false" t="normal">SUM(G18:G23)</f>
        <v>28.06</v>
      </c>
      <c r="H24" s="11" t="n">
        <f aca="false" ca="false" dt2D="false" dtr="false" t="normal">SUM(H18:H23)</f>
        <v>62.89999999999999</v>
      </c>
      <c r="I24" s="11" t="n">
        <f aca="false" ca="false" dt2D="false" dtr="false" t="normal">SUM(I18:I23)</f>
        <v>84.96</v>
      </c>
      <c r="J24" s="11" t="n">
        <f aca="false" ca="false" dt2D="false" dtr="false" t="normal">SUM(J18:J23)</f>
        <v>564.79</v>
      </c>
      <c r="K24" s="23" t="n">
        <f aca="false" ca="false" dt2D="false" dtr="false" t="normal">SUM(K18:K23)</f>
        <v>743.65</v>
      </c>
      <c r="L24" s="54" t="n"/>
    </row>
    <row outlineLevel="0" r="25">
      <c r="A25" s="104" t="s"/>
      <c r="B25" s="11" t="n">
        <f aca="false" ca="false" dt2D="false" dtr="false" t="normal">PRODUCT(B24*100/B38)</f>
        <v>38.43888070692194</v>
      </c>
      <c r="C25" s="11" t="n">
        <f aca="false" ca="false" dt2D="false" dtr="false" t="normal">PRODUCT(C24*100/C38)</f>
        <v>40.06006006006006</v>
      </c>
      <c r="D25" s="57" t="s"/>
      <c r="E25" s="57" t="s"/>
      <c r="F25" s="57" t="s"/>
      <c r="G25" s="57" t="s"/>
      <c r="H25" s="57" t="s"/>
      <c r="I25" s="57" t="s"/>
      <c r="J25" s="57" t="s"/>
      <c r="K25" s="59" t="s"/>
      <c r="L25" s="85" t="s"/>
    </row>
    <row customFormat="true" customHeight="true" ht="10" outlineLevel="0" r="26" s="0">
      <c r="A26" s="14" t="n"/>
      <c r="B26" s="98" t="s"/>
      <c r="C26" s="98" t="s"/>
      <c r="D26" s="98" t="s"/>
      <c r="E26" s="98" t="s"/>
      <c r="F26" s="98" t="s"/>
      <c r="G26" s="98" t="s"/>
      <c r="H26" s="98" t="s"/>
      <c r="I26" s="98" t="s"/>
      <c r="J26" s="98" t="s"/>
      <c r="K26" s="99" t="s"/>
      <c r="L26" s="54" t="n"/>
    </row>
    <row customFormat="true" customHeight="true" ht="10" outlineLevel="0" r="27" s="0">
      <c r="A27" s="36" t="n"/>
      <c r="B27" s="51" t="n"/>
      <c r="C27" s="51" t="n"/>
      <c r="D27" s="51" t="n"/>
      <c r="E27" s="52" t="n"/>
      <c r="F27" s="52" t="n"/>
      <c r="G27" s="52" t="n"/>
      <c r="H27" s="51" t="n"/>
      <c r="I27" s="51" t="n"/>
      <c r="J27" s="51" t="n"/>
      <c r="K27" s="53" t="n"/>
      <c r="L27" s="54" t="n"/>
      <c r="M27" s="0" t="n"/>
      <c r="N27" s="0" t="n"/>
      <c r="O27" s="0" t="n"/>
      <c r="P27" s="0" t="n"/>
      <c r="Q27" s="0" t="n"/>
      <c r="R27" s="0" t="n"/>
      <c r="S27" s="0" t="n"/>
      <c r="T27" s="0" t="n"/>
      <c r="U27" s="0" t="n"/>
      <c r="V27" s="0" t="n"/>
      <c r="W27" s="0" t="n"/>
      <c r="X27" s="0" t="n"/>
      <c r="Y27" s="0" t="n"/>
      <c r="Z27" s="0" t="n"/>
      <c r="AA27" s="0" t="n"/>
      <c r="AB27" s="0" t="n"/>
    </row>
    <row customFormat="true" customHeight="true" ht="10" outlineLevel="0" r="28" s="0">
      <c r="A28" s="67" t="n"/>
      <c r="B28" s="11" t="n"/>
      <c r="C28" s="11" t="n"/>
      <c r="D28" s="11" t="n"/>
      <c r="E28" s="11" t="n"/>
      <c r="F28" s="11" t="n"/>
      <c r="G28" s="11" t="n"/>
      <c r="H28" s="11" t="n"/>
      <c r="I28" s="11" t="n"/>
      <c r="J28" s="11" t="n"/>
      <c r="K28" s="11" t="n"/>
      <c r="L28" s="191" t="n"/>
    </row>
    <row customFormat="true" customHeight="true" ht="10" outlineLevel="0" r="29" s="0">
      <c r="A29" s="70" t="s"/>
      <c r="B29" s="11" t="n"/>
      <c r="C29" s="11" t="n"/>
      <c r="D29" s="57" t="s"/>
      <c r="E29" s="57" t="s"/>
      <c r="F29" s="57" t="s"/>
      <c r="G29" s="57" t="s"/>
      <c r="H29" s="57" t="s"/>
      <c r="I29" s="57" t="s"/>
      <c r="J29" s="57" t="s"/>
      <c r="K29" s="57" t="s"/>
      <c r="L29" s="192" t="s"/>
    </row>
    <row outlineLevel="0" r="30">
      <c r="A30" s="188" t="s">
        <v>34</v>
      </c>
      <c r="B30" s="133" t="s"/>
      <c r="C30" s="133" t="s"/>
      <c r="D30" s="133" t="s"/>
      <c r="E30" s="133" t="s"/>
      <c r="F30" s="133" t="s"/>
      <c r="G30" s="133" t="s"/>
      <c r="H30" s="133" t="s"/>
      <c r="I30" s="133" t="s"/>
      <c r="J30" s="133" t="s"/>
      <c r="K30" s="134" t="s"/>
      <c r="L30" s="28" t="n"/>
    </row>
    <row customFormat="true" ht="30" outlineLevel="0" r="31" s="0">
      <c r="A31" s="110" t="s">
        <v>66</v>
      </c>
      <c r="B31" s="111" t="n">
        <v>130</v>
      </c>
      <c r="C31" s="112" t="n">
        <v>150</v>
      </c>
      <c r="D31" s="112" t="n">
        <v>5.68</v>
      </c>
      <c r="E31" s="112" t="n">
        <v>7.57</v>
      </c>
      <c r="F31" s="112" t="n">
        <v>10.3</v>
      </c>
      <c r="G31" s="112" t="n">
        <v>13.73</v>
      </c>
      <c r="H31" s="112" t="n">
        <v>29.41</v>
      </c>
      <c r="I31" s="112" t="n">
        <v>39.21</v>
      </c>
      <c r="J31" s="112" t="n">
        <v>229.28</v>
      </c>
      <c r="K31" s="113" t="n">
        <v>305.71</v>
      </c>
      <c r="L31" s="54" t="n">
        <v>48</v>
      </c>
    </row>
    <row customFormat="true" ht="15" outlineLevel="0" r="32" s="0">
      <c r="A32" s="193" t="s">
        <v>67</v>
      </c>
      <c r="B32" s="112" t="n">
        <v>30</v>
      </c>
      <c r="C32" s="112" t="n">
        <v>40</v>
      </c>
      <c r="D32" s="112" t="n">
        <v>0.57</v>
      </c>
      <c r="E32" s="112" t="n">
        <v>0.76</v>
      </c>
      <c r="F32" s="112" t="n">
        <v>2.67</v>
      </c>
      <c r="G32" s="112" t="n">
        <v>3.56</v>
      </c>
      <c r="H32" s="112" t="n">
        <v>2.31</v>
      </c>
      <c r="I32" s="112" t="n">
        <v>3.08</v>
      </c>
      <c r="J32" s="112" t="n">
        <v>35.7</v>
      </c>
      <c r="K32" s="113" t="n">
        <v>47.6</v>
      </c>
      <c r="L32" s="54" t="n">
        <v>58</v>
      </c>
    </row>
    <row customFormat="true" ht="15" outlineLevel="0" r="33" s="0">
      <c r="A33" s="38" t="s">
        <v>18</v>
      </c>
      <c r="B33" s="33" t="n">
        <v>20</v>
      </c>
      <c r="C33" s="33" t="n">
        <v>25</v>
      </c>
      <c r="D33" s="33" t="n">
        <v>1.5</v>
      </c>
      <c r="E33" s="33" t="n">
        <v>1.88</v>
      </c>
      <c r="F33" s="33" t="n">
        <v>0.58</v>
      </c>
      <c r="G33" s="33" t="n">
        <v>0.73</v>
      </c>
      <c r="H33" s="33" t="n">
        <v>10.3</v>
      </c>
      <c r="I33" s="33" t="n">
        <v>12.9</v>
      </c>
      <c r="J33" s="33" t="n">
        <v>52.4</v>
      </c>
      <c r="K33" s="34" t="n">
        <v>65.5</v>
      </c>
      <c r="L33" s="35" t="n">
        <v>50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customFormat="true" customHeight="true" ht="16.5" outlineLevel="0" r="34" s="0">
      <c r="A34" s="38" t="s">
        <v>52</v>
      </c>
      <c r="B34" s="51" t="n">
        <v>200</v>
      </c>
      <c r="C34" s="51" t="n">
        <v>200</v>
      </c>
      <c r="D34" s="51" t="n">
        <v>1.5</v>
      </c>
      <c r="E34" s="51" t="n">
        <v>1.5</v>
      </c>
      <c r="F34" s="51" t="n">
        <v>0.3</v>
      </c>
      <c r="G34" s="51" t="n">
        <v>0.3</v>
      </c>
      <c r="H34" s="51" t="n">
        <v>30.3</v>
      </c>
      <c r="I34" s="51" t="n">
        <v>30.3</v>
      </c>
      <c r="J34" s="51" t="n">
        <v>138</v>
      </c>
      <c r="K34" s="53" t="n">
        <v>138</v>
      </c>
      <c r="L34" s="54" t="n">
        <v>55</v>
      </c>
      <c r="M34" s="0" t="n"/>
      <c r="N34" s="0" t="n"/>
      <c r="O34" s="0" t="n"/>
      <c r="P34" s="0" t="n"/>
      <c r="Q34" s="0" t="n"/>
      <c r="R34" s="0" t="n"/>
      <c r="S34" s="0" t="n"/>
      <c r="T34" s="0" t="n"/>
      <c r="U34" s="0" t="n"/>
      <c r="V34" s="0" t="n"/>
      <c r="W34" s="0" t="n"/>
      <c r="X34" s="0" t="n"/>
      <c r="Y34" s="0" t="n"/>
      <c r="Z34" s="0" t="n"/>
      <c r="AA34" s="0" t="n"/>
      <c r="AB34" s="0" t="n"/>
    </row>
    <row outlineLevel="0" r="35">
      <c r="A35" s="28" t="s">
        <v>83</v>
      </c>
      <c r="B35" s="11" t="n">
        <f aca="false" ca="false" dt2D="false" dtr="false" t="normal">SUM(B31:B34)</f>
        <v>380</v>
      </c>
      <c r="C35" s="11" t="n">
        <f aca="false" ca="false" dt2D="false" dtr="false" t="normal">SUM(C31:C34)</f>
        <v>415</v>
      </c>
      <c r="D35" s="11" t="n">
        <f aca="false" ca="false" dt2D="false" dtr="false" t="normal">SUM(D31:D34)</f>
        <v>9.25</v>
      </c>
      <c r="E35" s="11" t="n">
        <f aca="false" ca="false" dt2D="false" dtr="false" t="normal">SUM(E31:E34)</f>
        <v>11.71</v>
      </c>
      <c r="F35" s="11" t="n">
        <f aca="false" ca="false" dt2D="false" dtr="false" t="normal">SUM(F31:F34)</f>
        <v>13.850000000000001</v>
      </c>
      <c r="G35" s="11" t="n">
        <f aca="false" ca="false" dt2D="false" dtr="false" t="normal">SUM(G31:G34)</f>
        <v>18.32</v>
      </c>
      <c r="H35" s="11" t="n">
        <f aca="false" ca="false" dt2D="false" dtr="false" t="normal">SUM(H31:H34)</f>
        <v>72.32</v>
      </c>
      <c r="I35" s="11" t="n">
        <f aca="false" ca="false" dt2D="false" dtr="false" t="normal">SUM(I31:I34)</f>
        <v>85.49</v>
      </c>
      <c r="J35" s="11" t="n">
        <f aca="false" ca="false" dt2D="false" dtr="false" t="normal">SUM(J31:J34)</f>
        <v>455.38</v>
      </c>
      <c r="K35" s="23" t="n">
        <f aca="false" ca="false" dt2D="false" dtr="false" t="normal">SUM(K31:K34)</f>
        <v>556.81</v>
      </c>
      <c r="L35" s="54" t="n"/>
    </row>
    <row outlineLevel="0" r="36">
      <c r="A36" s="104" t="s"/>
      <c r="B36" s="11" t="n">
        <f aca="false" ca="false" dt2D="false" dtr="false" t="normal">PRODUCT(B35*100/B38)</f>
        <v>27.982326951399116</v>
      </c>
      <c r="C36" s="11" t="n">
        <f aca="false" ca="false" dt2D="false" dtr="false" t="normal">PRODUCT(C35*100/C38)</f>
        <v>24.924924924924923</v>
      </c>
      <c r="D36" s="57" t="s"/>
      <c r="E36" s="57" t="s"/>
      <c r="F36" s="57" t="s"/>
      <c r="G36" s="57" t="s"/>
      <c r="H36" s="57" t="s"/>
      <c r="I36" s="57" t="s"/>
      <c r="J36" s="57" t="s"/>
      <c r="K36" s="59" t="s"/>
      <c r="L36" s="85" t="s"/>
    </row>
    <row outlineLevel="0" r="37">
      <c r="A37" s="194" t="n"/>
      <c r="B37" s="195" t="s"/>
      <c r="C37" s="195" t="s"/>
      <c r="D37" s="195" t="s"/>
      <c r="E37" s="195" t="s"/>
      <c r="F37" s="195" t="s"/>
      <c r="G37" s="195" t="s"/>
      <c r="H37" s="195" t="s"/>
      <c r="I37" s="195" t="s"/>
      <c r="J37" s="195" t="s"/>
      <c r="K37" s="196" t="s"/>
      <c r="L37" s="197" t="n"/>
    </row>
    <row outlineLevel="0" r="38">
      <c r="A38" s="28" t="s">
        <v>84</v>
      </c>
      <c r="B38" s="28" t="n">
        <f aca="false" ca="false" dt2D="false" dtr="false" t="normal">SUM(B11, B15, B24, B28, B35)</f>
        <v>1358</v>
      </c>
      <c r="C38" s="28" t="n">
        <f aca="false" ca="false" dt2D="false" dtr="false" t="normal">SUM(C11, C15, C24, C28, C35)</f>
        <v>1665</v>
      </c>
      <c r="D38" s="11" t="n">
        <f aca="false" ca="false" dt2D="false" dtr="false" t="normal">SUM(D11, D15, D24, D28, D35)</f>
        <v>43.56</v>
      </c>
      <c r="E38" s="11" t="n">
        <f aca="false" ca="false" dt2D="false" dtr="false" t="normal">SUM(E11, E15, E24, E28, E35)</f>
        <v>54.25</v>
      </c>
      <c r="F38" s="11" t="n">
        <f aca="false" ca="false" dt2D="false" dtr="false" t="normal">SUM(F11, F15, F24, F28, F35)</f>
        <v>49.9</v>
      </c>
      <c r="G38" s="11" t="n">
        <f aca="false" ca="false" dt2D="false" dtr="false" t="normal">SUM(G11, G15, G24, G28, G35)</f>
        <v>64.78</v>
      </c>
      <c r="H38" s="11" t="n">
        <f aca="false" ca="false" dt2D="false" dtr="false" t="normal">SUM(H11, H15, H24, H28, H35)</f>
        <v>197.92999999999998</v>
      </c>
      <c r="I38" s="23" t="n">
        <f aca="false" ca="false" dt2D="false" dtr="false" t="normal">SUM(I11, I15, I24, I28, I35)</f>
        <v>250.37</v>
      </c>
      <c r="J38" s="11" t="n">
        <f aca="false" ca="false" dt2D="false" dtr="false" t="normal">SUM(J11, J15, J24, J28, J35)</f>
        <v>1389.25</v>
      </c>
      <c r="K38" s="11" t="n">
        <f aca="false" ca="false" dt2D="false" dtr="false" t="normal">SUM(K11, K15, K24, K28, K35)</f>
        <v>1768.59</v>
      </c>
      <c r="L38" s="114" t="n"/>
    </row>
    <row outlineLevel="0" r="39">
      <c r="K39" s="1" t="n"/>
      <c r="L39" s="95" t="n"/>
    </row>
    <row outlineLevel="0" r="40">
      <c r="K40" s="1" t="n"/>
      <c r="L40" s="95" t="n"/>
    </row>
    <row outlineLevel="0" r="41">
      <c r="L41" s="42" t="n"/>
    </row>
    <row outlineLevel="0" r="42">
      <c r="L42" s="9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8">
    <mergeCell ref="L1:L4"/>
    <mergeCell ref="J2:K3"/>
    <mergeCell ref="E1:K1"/>
    <mergeCell ref="A1:D1"/>
    <mergeCell ref="B2:C2"/>
    <mergeCell ref="A2:A4"/>
    <mergeCell ref="D2:I2"/>
    <mergeCell ref="H3:I3"/>
    <mergeCell ref="B3:B4"/>
    <mergeCell ref="C3:C4"/>
    <mergeCell ref="F3:G3"/>
    <mergeCell ref="A5:K5"/>
    <mergeCell ref="A6:K6"/>
    <mergeCell ref="D3:E3"/>
    <mergeCell ref="E11:E12"/>
    <mergeCell ref="D11:D12"/>
    <mergeCell ref="F11:F12"/>
    <mergeCell ref="D15:D16"/>
    <mergeCell ref="F15:F16"/>
    <mergeCell ref="E15:E16"/>
    <mergeCell ref="E28:E29"/>
    <mergeCell ref="D28:D29"/>
    <mergeCell ref="F28:F29"/>
    <mergeCell ref="A17:K17"/>
    <mergeCell ref="A15:A16"/>
    <mergeCell ref="G15:G16"/>
    <mergeCell ref="H15:H16"/>
    <mergeCell ref="I15:I16"/>
    <mergeCell ref="K15:K16"/>
    <mergeCell ref="J15:J16"/>
    <mergeCell ref="L15:L16"/>
    <mergeCell ref="H11:H12"/>
    <mergeCell ref="G11:G12"/>
    <mergeCell ref="K11:K12"/>
    <mergeCell ref="J11:J12"/>
    <mergeCell ref="I11:I12"/>
    <mergeCell ref="A11:A12"/>
    <mergeCell ref="A13:K13"/>
    <mergeCell ref="A24:A25"/>
    <mergeCell ref="D24:D25"/>
    <mergeCell ref="E24:E25"/>
    <mergeCell ref="F24:F25"/>
    <mergeCell ref="G24:G25"/>
    <mergeCell ref="H24:H25"/>
    <mergeCell ref="A26:K26"/>
    <mergeCell ref="I24:I25"/>
    <mergeCell ref="J24:J25"/>
    <mergeCell ref="K24:K25"/>
    <mergeCell ref="L24:L25"/>
    <mergeCell ref="A28:A29"/>
    <mergeCell ref="A30:K30"/>
    <mergeCell ref="L28:L29"/>
    <mergeCell ref="K28:K29"/>
    <mergeCell ref="J28:J29"/>
    <mergeCell ref="I28:I29"/>
    <mergeCell ref="H28:H29"/>
    <mergeCell ref="G28:G29"/>
    <mergeCell ref="A37:K37"/>
    <mergeCell ref="F35:F36"/>
    <mergeCell ref="A35:A36"/>
    <mergeCell ref="D35:D36"/>
    <mergeCell ref="E35:E36"/>
    <mergeCell ref="H35:H36"/>
    <mergeCell ref="I35:I36"/>
    <mergeCell ref="G35:G36"/>
    <mergeCell ref="K35:K36"/>
    <mergeCell ref="J35:J36"/>
    <mergeCell ref="L35:L36"/>
  </mergeCells>
  <pageMargins bottom="0.590551555156708" footer="0.5" header="0.5" left="0.157480418682098" right="0" top="0.826772093772888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68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20.2851566656466"/>
    <col customWidth="true" max="2" min="2" outlineLevel="0" style="1" width="10.1406248017584"/>
    <col customWidth="true" max="3" min="3" outlineLevel="0" style="1" width="9.57031282379464"/>
    <col customWidth="true" max="4" min="4" outlineLevel="0" style="1" width="6.71093745638684"/>
    <col customWidth="true" max="7" min="5" outlineLevel="0" style="1" width="7.14062497092456"/>
    <col customWidth="true" max="8" min="8" outlineLevel="0" style="1" width="7.71093762555303"/>
    <col customWidth="true" max="9" min="9" outlineLevel="0" style="1" width="7.85546847444415"/>
    <col customWidth="true" max="10" min="10" outlineLevel="0" style="1" width="10.0000003383324"/>
    <col customWidth="true" max="11" min="11" outlineLevel="0" style="1" width="11.570313162127"/>
    <col customWidth="true" max="12" min="12" outlineLevel="0" style="2" width="8.71093779471921"/>
    <col bestFit="true" customWidth="true" max="16384" min="13" outlineLevel="0" style="0" width="10.7109374563868"/>
  </cols>
  <sheetData>
    <row customHeight="true" ht="66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outlineLevel="0" r="3">
      <c r="A3" s="17" t="s"/>
      <c r="B3" s="18" t="s">
        <v>7</v>
      </c>
      <c r="C3" s="10" t="s">
        <v>41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22" t="s"/>
      <c r="C4" s="21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42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ht="30" outlineLevel="0" r="7">
      <c r="A7" s="36" t="s">
        <v>44</v>
      </c>
      <c r="B7" s="33" t="n">
        <v>150</v>
      </c>
      <c r="C7" s="33" t="n">
        <v>200</v>
      </c>
      <c r="D7" s="33" t="n">
        <v>3.3</v>
      </c>
      <c r="E7" s="33" t="n">
        <v>4.4</v>
      </c>
      <c r="F7" s="33" t="n">
        <v>5.8</v>
      </c>
      <c r="G7" s="33" t="n">
        <v>7.73</v>
      </c>
      <c r="H7" s="33" t="n">
        <v>12.49</v>
      </c>
      <c r="I7" s="33" t="n">
        <v>16.66</v>
      </c>
      <c r="J7" s="33" t="n">
        <v>134</v>
      </c>
      <c r="K7" s="34" t="n">
        <v>178.66</v>
      </c>
      <c r="L7" s="35" t="n">
        <v>2</v>
      </c>
    </row>
    <row customHeight="true" ht="20.4521179199219" outlineLevel="0" r="8">
      <c r="A8" s="32" t="s">
        <v>45</v>
      </c>
      <c r="B8" s="33" t="n">
        <v>150</v>
      </c>
      <c r="C8" s="33" t="n">
        <v>200</v>
      </c>
      <c r="D8" s="33" t="n">
        <v>3.16</v>
      </c>
      <c r="E8" s="33" t="n">
        <v>4.21</v>
      </c>
      <c r="F8" s="33" t="n">
        <v>2.66</v>
      </c>
      <c r="G8" s="33" t="n">
        <v>3.54</v>
      </c>
      <c r="H8" s="33" t="n">
        <v>13</v>
      </c>
      <c r="I8" s="33" t="n">
        <v>17.33</v>
      </c>
      <c r="J8" s="33" t="n">
        <v>89.16</v>
      </c>
      <c r="K8" s="34" t="n">
        <v>118.88</v>
      </c>
      <c r="L8" s="35" t="n">
        <v>11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outlineLevel="0" r="9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/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</row>
    <row customHeight="true" ht="15" outlineLevel="0" r="1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>
        <v>12</v>
      </c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62" t="s">
        <v>21</v>
      </c>
      <c r="B11" s="45" t="n">
        <f aca="false" ca="false" dt2D="false" dtr="false" t="normal">SUM(B7:B10)</f>
        <v>326</v>
      </c>
      <c r="C11" s="45" t="n">
        <f aca="false" ca="false" dt2D="false" dtr="false" t="normal">SUM(C7:C10)</f>
        <v>433</v>
      </c>
      <c r="D11" s="45" t="n">
        <f aca="false" ca="false" dt2D="false" dtr="false" t="normal">SUM(D7:D10)</f>
        <v>7.99</v>
      </c>
      <c r="E11" s="45" t="n">
        <f aca="false" ca="false" dt2D="false" dtr="false" t="normal">SUM(E7:E10)</f>
        <v>10.529999999999998</v>
      </c>
      <c r="F11" s="45" t="n">
        <f aca="false" ca="false" dt2D="false" dtr="false" t="normal">SUM(F7:F10)</f>
        <v>13.990000000000002</v>
      </c>
      <c r="G11" s="45" t="n">
        <f aca="false" ca="false" dt2D="false" dtr="false" t="normal">SUM(G7:G10)</f>
        <v>18.6</v>
      </c>
      <c r="H11" s="45" t="n">
        <f aca="false" ca="false" dt2D="false" dtr="false" t="normal">SUM(H7:H10)</f>
        <v>35.84</v>
      </c>
      <c r="I11" s="45" t="n">
        <f aca="false" ca="false" dt2D="false" dtr="false" t="normal">SUM(I7:I10)</f>
        <v>46.949999999999996</v>
      </c>
      <c r="J11" s="45" t="n">
        <f aca="false" ca="false" dt2D="false" dtr="false" t="normal">SUM(J7:J10)</f>
        <v>320.44</v>
      </c>
      <c r="K11" s="46" t="n">
        <f aca="false" ca="false" dt2D="false" dtr="false" t="normal">SUM(K7:K10)</f>
        <v>422.88</v>
      </c>
      <c r="L11" s="35" t="n"/>
    </row>
    <row outlineLevel="0" r="12">
      <c r="A12" s="63" t="s"/>
      <c r="B12" s="11" t="n">
        <f aca="false" ca="false" dt2D="false" dtr="false" t="normal">PRODUCT(B11*100/B38)</f>
        <v>23.691860465116278</v>
      </c>
      <c r="C12" s="11" t="n">
        <f aca="false" ca="false" dt2D="false" dtr="false" t="normal">PRODUCT(C11*100/C38)</f>
        <v>25.35128805620609</v>
      </c>
      <c r="D12" s="48" t="s"/>
      <c r="E12" s="48" t="s"/>
      <c r="F12" s="48" t="s"/>
      <c r="G12" s="48" t="s"/>
      <c r="H12" s="48" t="s"/>
      <c r="I12" s="48" t="s"/>
      <c r="J12" s="48" t="s"/>
      <c r="K12" s="49" t="s"/>
      <c r="L12" s="35" t="n"/>
    </row>
    <row outlineLevel="0" r="13">
      <c r="A13" s="23" t="s">
        <v>46</v>
      </c>
      <c r="B13" s="13" t="s"/>
      <c r="C13" s="13" t="s"/>
      <c r="D13" s="13" t="s"/>
      <c r="E13" s="13" t="s"/>
      <c r="F13" s="13" t="s"/>
      <c r="G13" s="13" t="s"/>
      <c r="H13" s="13" t="s"/>
      <c r="I13" s="13" t="s"/>
      <c r="J13" s="13" t="s"/>
      <c r="K13" s="61" t="s"/>
      <c r="L13" s="47" t="n"/>
    </row>
    <row outlineLevel="0" r="14">
      <c r="A14" s="36" t="s">
        <v>23</v>
      </c>
      <c r="B14" s="51" t="n">
        <v>130</v>
      </c>
      <c r="C14" s="51" t="n">
        <v>150</v>
      </c>
      <c r="D14" s="51" t="n">
        <v>3.38</v>
      </c>
      <c r="E14" s="52" t="n">
        <v>3.9</v>
      </c>
      <c r="F14" s="52" t="n">
        <v>3.25</v>
      </c>
      <c r="G14" s="52" t="n">
        <v>3.75</v>
      </c>
      <c r="H14" s="51" t="n">
        <v>15.86</v>
      </c>
      <c r="I14" s="51" t="n">
        <v>18.3</v>
      </c>
      <c r="J14" s="51" t="n">
        <v>109.2</v>
      </c>
      <c r="K14" s="53" t="n">
        <v>126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outlineLevel="0" r="15">
      <c r="A15" s="18" t="s">
        <v>47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3.38</v>
      </c>
      <c r="E15" s="55" t="n">
        <f aca="false" ca="false" dt2D="false" dtr="false" t="normal">SUM(E14)</f>
        <v>3.9</v>
      </c>
      <c r="F15" s="55" t="n">
        <f aca="false" ca="false" dt2D="false" dtr="false" t="normal">SUM(F14)</f>
        <v>3.25</v>
      </c>
      <c r="G15" s="55" t="n">
        <f aca="false" ca="false" dt2D="false" dtr="false" t="normal">SUM(G14)</f>
        <v>3.75</v>
      </c>
      <c r="H15" s="11" t="n">
        <f aca="false" ca="false" dt2D="false" dtr="false" t="normal">SUM(H14)</f>
        <v>15.86</v>
      </c>
      <c r="I15" s="11" t="n">
        <f aca="false" ca="false" dt2D="false" dtr="false" t="normal">SUM(I14)</f>
        <v>18.3</v>
      </c>
      <c r="J15" s="11" t="n">
        <f aca="false" ca="false" dt2D="false" dtr="false" t="normal">SUM(J14)</f>
        <v>109.2</v>
      </c>
      <c r="K15" s="23" t="n">
        <f aca="false" ca="false" dt2D="false" dtr="false" t="normal">SUM(K14)</f>
        <v>126</v>
      </c>
    </row>
    <row outlineLevel="0" r="16">
      <c r="A16" s="22" t="s"/>
      <c r="B16" s="11" t="n">
        <f aca="false" ca="false" dt2D="false" dtr="false" t="normal">PRODUCT(B15*100/B38)</f>
        <v>9.44767441860465</v>
      </c>
      <c r="C16" s="11" t="n">
        <f aca="false" ca="false" dt2D="false" dtr="false" t="normal">PRODUCT(C15*100/C38)</f>
        <v>8.782201405152225</v>
      </c>
      <c r="D16" s="57" t="s"/>
      <c r="E16" s="58" t="s"/>
      <c r="F16" s="58" t="s"/>
      <c r="G16" s="58" t="s"/>
      <c r="H16" s="57" t="s"/>
      <c r="I16" s="57" t="s"/>
      <c r="J16" s="57" t="s"/>
      <c r="K16" s="59" t="s"/>
    </row>
    <row outlineLevel="0" r="17">
      <c r="A17" s="23" t="s">
        <v>25</v>
      </c>
      <c r="B17" s="13" t="s"/>
      <c r="C17" s="13" t="s"/>
      <c r="D17" s="13" t="s"/>
      <c r="E17" s="13" t="s"/>
      <c r="F17" s="13" t="s"/>
      <c r="G17" s="13" t="s"/>
      <c r="H17" s="13" t="s"/>
      <c r="I17" s="13" t="s"/>
      <c r="J17" s="13" t="s"/>
      <c r="K17" s="61" t="s"/>
      <c r="L17" s="56" t="n"/>
    </row>
    <row outlineLevel="0" r="18">
      <c r="A18" s="36" t="s">
        <v>48</v>
      </c>
      <c r="B18" s="51" t="n">
        <v>150</v>
      </c>
      <c r="C18" s="51" t="n">
        <v>200</v>
      </c>
      <c r="D18" s="51" t="n">
        <v>1.2</v>
      </c>
      <c r="E18" s="51" t="n">
        <v>1.6</v>
      </c>
      <c r="F18" s="51" t="n">
        <v>0.3</v>
      </c>
      <c r="G18" s="51" t="n">
        <v>0.4</v>
      </c>
      <c r="H18" s="51" t="n">
        <v>18.86</v>
      </c>
      <c r="I18" s="51" t="n">
        <v>25.15</v>
      </c>
      <c r="J18" s="51" t="n">
        <v>48</v>
      </c>
      <c r="K18" s="53" t="n">
        <v>64</v>
      </c>
      <c r="L18" s="56" t="n">
        <v>16</v>
      </c>
    </row>
    <row outlineLevel="0" r="19">
      <c r="A19" s="36" t="s">
        <v>49</v>
      </c>
      <c r="B19" s="51" t="n">
        <v>110</v>
      </c>
      <c r="C19" s="51" t="n">
        <v>130</v>
      </c>
      <c r="D19" s="51" t="n">
        <v>3.03</v>
      </c>
      <c r="E19" s="51" t="n">
        <v>4.05</v>
      </c>
      <c r="F19" s="51" t="n">
        <v>3.96</v>
      </c>
      <c r="G19" s="51" t="n">
        <v>4.68</v>
      </c>
      <c r="H19" s="51" t="n">
        <v>18.04</v>
      </c>
      <c r="I19" s="51" t="n">
        <v>21.32</v>
      </c>
      <c r="J19" s="51" t="n">
        <v>198.9</v>
      </c>
      <c r="K19" s="53" t="n">
        <v>229.5</v>
      </c>
      <c r="L19" s="54" t="n">
        <v>36</v>
      </c>
    </row>
    <row customHeight="true" hidden="false" ht="24.6063842773438" outlineLevel="0" r="20">
      <c r="A20" s="36" t="s">
        <v>50</v>
      </c>
      <c r="B20" s="51" t="n">
        <v>50</v>
      </c>
      <c r="C20" s="51" t="n">
        <v>70</v>
      </c>
      <c r="D20" s="51" t="n">
        <v>5.9</v>
      </c>
      <c r="E20" s="51" t="n">
        <v>6</v>
      </c>
      <c r="F20" s="51" t="n">
        <v>9.36</v>
      </c>
      <c r="G20" s="51" t="n">
        <v>10.4</v>
      </c>
      <c r="H20" s="51" t="n">
        <v>3.06</v>
      </c>
      <c r="I20" s="51" t="n">
        <v>3.4</v>
      </c>
      <c r="J20" s="51" t="n">
        <v>139.5</v>
      </c>
      <c r="K20" s="53" t="n">
        <v>186</v>
      </c>
      <c r="L20" s="54" t="n">
        <v>38</v>
      </c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  <c r="W20" s="0" t="n"/>
      <c r="X20" s="0" t="n"/>
      <c r="Y20" s="0" t="n"/>
      <c r="Z20" s="0" t="n"/>
      <c r="AA20" s="0" t="n"/>
      <c r="AB20" s="0" t="n"/>
    </row>
    <row ht="30" outlineLevel="0" r="21">
      <c r="A21" s="36" t="s">
        <v>29</v>
      </c>
      <c r="B21" s="51" t="n">
        <v>150</v>
      </c>
      <c r="C21" s="51" t="n">
        <v>200</v>
      </c>
      <c r="D21" s="51" t="n">
        <v>0.16</v>
      </c>
      <c r="E21" s="51" t="n">
        <v>0.21</v>
      </c>
      <c r="F21" s="51" t="s">
        <v>30</v>
      </c>
      <c r="G21" s="51" t="s">
        <v>30</v>
      </c>
      <c r="H21" s="51" t="n">
        <v>12.16</v>
      </c>
      <c r="I21" s="51" t="n">
        <v>16.8</v>
      </c>
      <c r="J21" s="51" t="n">
        <v>93.2</v>
      </c>
      <c r="K21" s="53" t="n">
        <v>124.26</v>
      </c>
      <c r="L21" s="54" t="n">
        <v>57</v>
      </c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</row>
    <row outlineLevel="0" r="22">
      <c r="A22" s="38" t="s">
        <v>31</v>
      </c>
      <c r="B22" s="51" t="n">
        <v>40</v>
      </c>
      <c r="C22" s="51" t="n">
        <v>50</v>
      </c>
      <c r="D22" s="51" t="n">
        <v>2.64</v>
      </c>
      <c r="E22" s="51" t="n">
        <v>3.3</v>
      </c>
      <c r="F22" s="51" t="n">
        <v>0.48</v>
      </c>
      <c r="G22" s="51" t="n">
        <v>0.6</v>
      </c>
      <c r="H22" s="51" t="n">
        <v>13.68</v>
      </c>
      <c r="I22" s="51" t="n">
        <v>17.1</v>
      </c>
      <c r="J22" s="51" t="n">
        <v>69.6</v>
      </c>
      <c r="K22" s="53" t="n">
        <v>87</v>
      </c>
      <c r="L22" s="54" t="n">
        <v>49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outlineLevel="0" r="23">
      <c r="A23" s="38" t="s">
        <v>32</v>
      </c>
      <c r="B23" s="51" t="n">
        <v>20</v>
      </c>
      <c r="C23" s="51" t="n">
        <v>30</v>
      </c>
      <c r="D23" s="51" t="n">
        <v>1.52</v>
      </c>
      <c r="E23" s="51" t="n">
        <v>2.28</v>
      </c>
      <c r="F23" s="51" t="n">
        <v>0.16</v>
      </c>
      <c r="G23" s="51" t="n">
        <v>0.24</v>
      </c>
      <c r="H23" s="51" t="n">
        <v>9.84</v>
      </c>
      <c r="I23" s="51" t="n">
        <v>14.76</v>
      </c>
      <c r="J23" s="51" t="n">
        <v>47</v>
      </c>
      <c r="K23" s="53" t="n">
        <v>70.05</v>
      </c>
      <c r="L23" s="54" t="n">
        <v>51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outlineLevel="0" r="24">
      <c r="A24" s="62" t="s">
        <v>33</v>
      </c>
      <c r="B24" s="11" t="n">
        <f aca="false" ca="false" dt2D="false" dtr="false" t="normal">SUM(B18:B23)</f>
        <v>520</v>
      </c>
      <c r="C24" s="11" t="n">
        <f aca="false" ca="false" dt2D="false" dtr="false" t="normal">SUM(C18:C23)</f>
        <v>680</v>
      </c>
      <c r="D24" s="11" t="n">
        <f aca="false" ca="false" dt2D="false" dtr="false" t="normal">SUM(D18:D23)</f>
        <v>14.45</v>
      </c>
      <c r="E24" s="11" t="n">
        <f aca="false" ca="false" dt2D="false" dtr="false" t="normal">SUM(E18:E23)</f>
        <v>17.44</v>
      </c>
      <c r="F24" s="11" t="n">
        <f aca="false" ca="false" dt2D="false" dtr="false" t="normal">SUM(F18:F23)</f>
        <v>14.26</v>
      </c>
      <c r="G24" s="11" t="n">
        <f aca="false" ca="false" dt2D="false" dtr="false" t="normal">SUM(G18:G23)</f>
        <v>16.32</v>
      </c>
      <c r="H24" s="11" t="n">
        <f aca="false" ca="false" dt2D="false" dtr="false" t="normal">SUM(H18:H23)</f>
        <v>75.64000000000001</v>
      </c>
      <c r="I24" s="11" t="n">
        <f aca="false" ca="false" dt2D="false" dtr="false" t="normal">SUM(I18:I23)</f>
        <v>98.53000000000002</v>
      </c>
      <c r="J24" s="11" t="n">
        <f aca="false" ca="false" dt2D="false" dtr="false" t="normal">SUM(J18:J23)</f>
        <v>596.1999999999999</v>
      </c>
      <c r="K24" s="23" t="n">
        <f aca="false" ca="false" dt2D="false" dtr="false" t="normal">SUM(K18:K23)</f>
        <v>760.81</v>
      </c>
      <c r="L24" s="54" t="n"/>
    </row>
    <row outlineLevel="0" r="25">
      <c r="A25" s="63" t="s"/>
      <c r="B25" s="11" t="n">
        <f aca="false" ca="false" dt2D="false" dtr="false" t="normal">PRODUCT(B24*100/B38)</f>
        <v>37.7906976744186</v>
      </c>
      <c r="C25" s="11" t="n">
        <f aca="false" ca="false" dt2D="false" dtr="false" t="normal">PRODUCT(C24*100/C38)</f>
        <v>39.81264637002342</v>
      </c>
      <c r="D25" s="57" t="s"/>
      <c r="E25" s="57" t="s"/>
      <c r="F25" s="57" t="s"/>
      <c r="G25" s="57" t="s"/>
      <c r="H25" s="57" t="s"/>
      <c r="I25" s="57" t="s"/>
      <c r="J25" s="57" t="s"/>
      <c r="K25" s="59" t="s"/>
      <c r="L25" s="85" t="s"/>
    </row>
    <row customHeight="true" ht="10" outlineLevel="0" r="26">
      <c r="A26" s="68" t="n"/>
      <c r="B26" s="86" t="s"/>
      <c r="C26" s="86" t="s"/>
      <c r="D26" s="86" t="s"/>
      <c r="E26" s="86" t="s"/>
      <c r="F26" s="86" t="s"/>
      <c r="G26" s="86" t="s"/>
      <c r="H26" s="86" t="s"/>
      <c r="I26" s="86" t="s"/>
      <c r="J26" s="86" t="s"/>
      <c r="K26" s="87" t="s"/>
      <c r="L26" s="54" t="n"/>
    </row>
    <row customHeight="true" ht="10" outlineLevel="0" r="27">
      <c r="A27" s="36" t="n"/>
      <c r="B27" s="51" t="n"/>
      <c r="C27" s="51" t="n"/>
      <c r="D27" s="88" t="n"/>
      <c r="E27" s="89" t="n"/>
      <c r="F27" s="89" t="n"/>
      <c r="G27" s="89" t="n"/>
      <c r="H27" s="88" t="n"/>
      <c r="I27" s="88" t="n"/>
      <c r="J27" s="88" t="n"/>
      <c r="K27" s="90" t="n"/>
      <c r="L27" s="54" t="n"/>
    </row>
    <row customHeight="true" ht="10" outlineLevel="0" r="28">
      <c r="A28" s="67" t="n"/>
      <c r="B28" s="68" t="n"/>
      <c r="C28" s="69" t="n"/>
      <c r="D28" s="11" t="n"/>
      <c r="E28" s="55" t="n"/>
      <c r="F28" s="55" t="n"/>
      <c r="G28" s="55" t="n"/>
      <c r="H28" s="11" t="n"/>
      <c r="I28" s="11" t="n"/>
      <c r="J28" s="11" t="n"/>
      <c r="K28" s="11" t="n"/>
      <c r="L28" s="54" t="n"/>
    </row>
    <row customHeight="true" ht="10" outlineLevel="0" r="29">
      <c r="A29" s="70" t="s"/>
      <c r="B29" s="91" t="n"/>
      <c r="C29" s="91" t="n"/>
      <c r="D29" s="57" t="s"/>
      <c r="E29" s="58" t="s"/>
      <c r="F29" s="58" t="s"/>
      <c r="G29" s="58" t="s"/>
      <c r="H29" s="57" t="s"/>
      <c r="I29" s="57" t="s"/>
      <c r="J29" s="57" t="s"/>
      <c r="K29" s="57" t="s"/>
      <c r="L29" s="85" t="s"/>
    </row>
    <row outlineLevel="0" r="30">
      <c r="A30" s="11" t="s">
        <v>34</v>
      </c>
      <c r="B30" s="13" t="s"/>
      <c r="C30" s="13" t="s"/>
      <c r="D30" s="13" t="s"/>
      <c r="E30" s="13" t="s"/>
      <c r="F30" s="13" t="s"/>
      <c r="G30" s="13" t="s"/>
      <c r="H30" s="13" t="s"/>
      <c r="I30" s="13" t="s"/>
      <c r="J30" s="13" t="s"/>
      <c r="K30" s="12" t="s"/>
      <c r="L30" s="54" t="n"/>
    </row>
    <row customHeight="true" ht="28.5" outlineLevel="0" r="31">
      <c r="A31" s="44" t="s">
        <v>51</v>
      </c>
      <c r="B31" s="51" t="n">
        <v>130</v>
      </c>
      <c r="C31" s="51" t="n">
        <v>150</v>
      </c>
      <c r="D31" s="51" t="n">
        <v>10.23</v>
      </c>
      <c r="E31" s="51" t="n">
        <v>11.8</v>
      </c>
      <c r="F31" s="51" t="n">
        <v>8.48</v>
      </c>
      <c r="G31" s="51" t="n">
        <v>9.78</v>
      </c>
      <c r="H31" s="51" t="n">
        <v>19.8</v>
      </c>
      <c r="I31" s="51" t="n">
        <v>22.84</v>
      </c>
      <c r="J31" s="51" t="n">
        <v>100.1</v>
      </c>
      <c r="K31" s="53" t="n">
        <v>118.3</v>
      </c>
      <c r="L31" s="54" t="n">
        <v>34</v>
      </c>
      <c r="M31" s="0" t="n"/>
      <c r="N31" s="0" t="n"/>
      <c r="O31" s="0" t="n"/>
      <c r="P31" s="0" t="n"/>
      <c r="Q31" s="0" t="n"/>
      <c r="R31" s="0" t="n"/>
      <c r="S31" s="0" t="n"/>
      <c r="T31" s="0" t="n"/>
      <c r="U31" s="0" t="n"/>
      <c r="V31" s="0" t="n"/>
      <c r="W31" s="0" t="n"/>
      <c r="X31" s="0" t="n"/>
      <c r="Y31" s="0" t="n"/>
      <c r="Z31" s="0" t="n"/>
      <c r="AA31" s="0" t="n"/>
      <c r="AB31" s="0" t="n"/>
    </row>
    <row customHeight="true" ht="16.5" outlineLevel="0" r="32">
      <c r="A32" s="38" t="s">
        <v>52</v>
      </c>
      <c r="B32" s="51" t="n">
        <v>200</v>
      </c>
      <c r="C32" s="51" t="n">
        <v>200</v>
      </c>
      <c r="D32" s="51" t="n">
        <v>1.5</v>
      </c>
      <c r="E32" s="51" t="n">
        <v>1.5</v>
      </c>
      <c r="F32" s="51" t="n">
        <v>0.3</v>
      </c>
      <c r="G32" s="51" t="n">
        <v>0.3</v>
      </c>
      <c r="H32" s="51" t="n">
        <v>30.3</v>
      </c>
      <c r="I32" s="51" t="n">
        <v>30.3</v>
      </c>
      <c r="J32" s="51" t="n">
        <v>138</v>
      </c>
      <c r="K32" s="53" t="n">
        <v>138</v>
      </c>
      <c r="L32" s="54" t="n">
        <v>55</v>
      </c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</row>
    <row outlineLevel="0" r="33">
      <c r="A33" s="38" t="s">
        <v>18</v>
      </c>
      <c r="B33" s="33" t="n">
        <v>20</v>
      </c>
      <c r="C33" s="33" t="n">
        <v>25</v>
      </c>
      <c r="D33" s="33" t="n">
        <v>1.5</v>
      </c>
      <c r="E33" s="33" t="n">
        <v>1.88</v>
      </c>
      <c r="F33" s="33" t="n">
        <v>0.58</v>
      </c>
      <c r="G33" s="33" t="n">
        <v>0.73</v>
      </c>
      <c r="H33" s="33" t="n">
        <v>10.3</v>
      </c>
      <c r="I33" s="33" t="n">
        <v>12.9</v>
      </c>
      <c r="J33" s="33" t="n">
        <v>52.4</v>
      </c>
      <c r="K33" s="34" t="n">
        <v>65.5</v>
      </c>
      <c r="L33" s="35" t="n">
        <v>50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ht="30" outlineLevel="0" r="34">
      <c r="A34" s="36" t="s">
        <v>53</v>
      </c>
      <c r="B34" s="51" t="n">
        <v>50</v>
      </c>
      <c r="C34" s="51" t="n">
        <v>70</v>
      </c>
      <c r="D34" s="52" t="n">
        <v>4.4</v>
      </c>
      <c r="E34" s="52" t="n">
        <v>6.16</v>
      </c>
      <c r="F34" s="52" t="n">
        <v>1.1</v>
      </c>
      <c r="G34" s="52" t="n">
        <v>1.54</v>
      </c>
      <c r="H34" s="52" t="n">
        <v>14.39</v>
      </c>
      <c r="I34" s="52" t="n">
        <v>20.15</v>
      </c>
      <c r="J34" s="52" t="n">
        <v>91.79</v>
      </c>
      <c r="K34" s="92" t="n">
        <v>128.5</v>
      </c>
      <c r="L34" s="54" t="n">
        <v>63</v>
      </c>
    </row>
    <row outlineLevel="0" r="35">
      <c r="A35" s="62" t="s">
        <v>39</v>
      </c>
      <c r="B35" s="55" t="n">
        <f aca="false" ca="false" dt2D="false" dtr="false" t="normal">SUM(B31:B34)</f>
        <v>400</v>
      </c>
      <c r="C35" s="55" t="n">
        <f aca="false" ca="false" dt2D="false" dtr="false" t="normal">SUM(C31:C34)</f>
        <v>445</v>
      </c>
      <c r="D35" s="55" t="n">
        <f aca="false" ca="false" dt2D="false" dtr="false" t="normal">SUM(D31:D34)</f>
        <v>17.630000000000003</v>
      </c>
      <c r="E35" s="55" t="n">
        <f aca="false" ca="false" dt2D="false" dtr="false" t="normal">SUM(E31:E34)</f>
        <v>21.34</v>
      </c>
      <c r="F35" s="55" t="n">
        <f aca="false" ca="false" dt2D="false" dtr="false" t="normal">SUM(F31:F34)</f>
        <v>10.46</v>
      </c>
      <c r="G35" s="55" t="n">
        <f aca="false" ca="false" dt2D="false" dtr="false" t="normal">SUM(G31:G34)</f>
        <v>12.350000000000001</v>
      </c>
      <c r="H35" s="55" t="n">
        <f aca="false" ca="false" dt2D="false" dtr="false" t="normal">SUM(H31:H34)</f>
        <v>74.79</v>
      </c>
      <c r="I35" s="55" t="n">
        <f aca="false" ca="false" dt2D="false" dtr="false" t="normal">SUM(I31:I34)</f>
        <v>86.19</v>
      </c>
      <c r="J35" s="55" t="n">
        <f aca="false" ca="false" dt2D="false" dtr="false" t="normal">SUM(J31:J34)</f>
        <v>382.29</v>
      </c>
      <c r="K35" s="76" t="n">
        <f aca="false" ca="false" dt2D="false" dtr="false" t="normal">SUM(K31:K34)</f>
        <v>450.3</v>
      </c>
      <c r="L35" s="35" t="n"/>
    </row>
    <row outlineLevel="0" r="36">
      <c r="A36" s="63" t="s"/>
      <c r="B36" s="55" t="n">
        <f aca="false" ca="false" dt2D="false" dtr="false" t="normal">PRODUCT(B35*100/B38)</f>
        <v>29.069767441860463</v>
      </c>
      <c r="C36" s="55" t="n">
        <f aca="false" ca="false" dt2D="false" dtr="false" t="normal">PRODUCT(C35*100/C38)</f>
        <v>26.05386416861827</v>
      </c>
      <c r="D36" s="58" t="s"/>
      <c r="E36" s="58" t="s"/>
      <c r="F36" s="58" t="s"/>
      <c r="G36" s="58" t="s"/>
      <c r="H36" s="58" t="s"/>
      <c r="I36" s="58" t="s"/>
      <c r="J36" s="58" t="s"/>
      <c r="K36" s="78" t="s"/>
      <c r="L36" s="93" t="s"/>
    </row>
    <row outlineLevel="0" r="37">
      <c r="A37" s="34" t="n"/>
      <c r="B37" s="80" t="s"/>
      <c r="C37" s="80" t="s"/>
      <c r="D37" s="80" t="s"/>
      <c r="E37" s="80" t="s"/>
      <c r="F37" s="80" t="s"/>
      <c r="G37" s="80" t="s"/>
      <c r="H37" s="80" t="s"/>
      <c r="I37" s="80" t="s"/>
      <c r="J37" s="80" t="s"/>
      <c r="K37" s="81" t="s"/>
      <c r="L37" s="94" t="n"/>
    </row>
    <row outlineLevel="0" r="38">
      <c r="A38" s="62" t="s">
        <v>40</v>
      </c>
      <c r="B38" s="55" t="n">
        <f aca="false" ca="false" dt2D="false" dtr="false" t="normal">SUM(B11, B15, B24, B28, B35)</f>
        <v>1376</v>
      </c>
      <c r="C38" s="55" t="n">
        <f aca="false" ca="false" dt2D="false" dtr="false" t="normal">SUM(C11, C15, C24, C28, C35)</f>
        <v>1708</v>
      </c>
      <c r="D38" s="11" t="n">
        <f aca="false" ca="false" dt2D="false" dtr="false" t="normal">SUM(D11, D15, D24, D28, D35)</f>
        <v>43.45</v>
      </c>
      <c r="E38" s="11" t="n">
        <f aca="false" ca="false" dt2D="false" dtr="false" t="normal">SUM(E11, E15, E24, E28, E35)</f>
        <v>53.209999999999994</v>
      </c>
      <c r="F38" s="11" t="n">
        <f aca="false" ca="false" dt2D="false" dtr="false" t="normal">SUM(F11, F15, F24, F28, F35)</f>
        <v>41.96</v>
      </c>
      <c r="G38" s="11" t="n">
        <f aca="false" ca="false" dt2D="false" dtr="false" t="normal">SUM(G11, G15, G24, G28, G35)</f>
        <v>51.02</v>
      </c>
      <c r="H38" s="11" t="n">
        <f aca="false" ca="false" dt2D="false" dtr="false" t="normal">SUM(H11, H15, H24, H28, H35)</f>
        <v>202.13000000000002</v>
      </c>
      <c r="I38" s="11" t="n">
        <f aca="false" ca="false" dt2D="false" dtr="false" t="normal">SUM(I11, I15, I24, I28, I35)</f>
        <v>249.97000000000003</v>
      </c>
      <c r="J38" s="11" t="n">
        <f aca="false" ca="false" dt2D="false" dtr="false" t="normal">SUM(J11, J15, J24, J28, J35)</f>
        <v>1408.1299999999999</v>
      </c>
      <c r="K38" s="23" t="n">
        <f aca="false" ca="false" dt2D="false" dtr="false" t="normal">SUM(K11, K15, K24, K28, K35)</f>
        <v>1759.99</v>
      </c>
      <c r="L38" s="77" t="n"/>
    </row>
    <row outlineLevel="0" r="39">
      <c r="L39" s="95" t="n"/>
    </row>
    <row outlineLevel="0" r="40">
      <c r="L40" s="42" t="n"/>
    </row>
    <row outlineLevel="0" r="41">
      <c r="L41" s="96" t="n"/>
    </row>
    <row outlineLevel="0" r="42">
      <c r="L42" s="1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</sheetData>
  <mergeCells count="67">
    <mergeCell ref="D28:D29"/>
    <mergeCell ref="E28:E29"/>
    <mergeCell ref="L28:L29"/>
    <mergeCell ref="K28:K29"/>
    <mergeCell ref="J28:J29"/>
    <mergeCell ref="I28:I29"/>
    <mergeCell ref="A30:K30"/>
    <mergeCell ref="H28:H29"/>
    <mergeCell ref="G28:G29"/>
    <mergeCell ref="A28:A29"/>
    <mergeCell ref="F28:F29"/>
    <mergeCell ref="A1:D1"/>
    <mergeCell ref="E1:K1"/>
    <mergeCell ref="D2:I2"/>
    <mergeCell ref="B2:C2"/>
    <mergeCell ref="J2:K3"/>
    <mergeCell ref="F3:G3"/>
    <mergeCell ref="D3:E3"/>
    <mergeCell ref="H3:I3"/>
    <mergeCell ref="A2:A4"/>
    <mergeCell ref="C3:C4"/>
    <mergeCell ref="B3:B4"/>
    <mergeCell ref="A5:K5"/>
    <mergeCell ref="A6:K6"/>
    <mergeCell ref="E11:E12"/>
    <mergeCell ref="A11:A12"/>
    <mergeCell ref="A13:K13"/>
    <mergeCell ref="L1:L4"/>
    <mergeCell ref="D11:D12"/>
    <mergeCell ref="K11:K12"/>
    <mergeCell ref="J11:J12"/>
    <mergeCell ref="I11:I12"/>
    <mergeCell ref="H11:H12"/>
    <mergeCell ref="G11:G12"/>
    <mergeCell ref="F11:F12"/>
    <mergeCell ref="A17:K17"/>
    <mergeCell ref="K15:K16"/>
    <mergeCell ref="J15:J16"/>
    <mergeCell ref="I15:I16"/>
    <mergeCell ref="E15:E16"/>
    <mergeCell ref="F15:F16"/>
    <mergeCell ref="D15:D16"/>
    <mergeCell ref="G15:G16"/>
    <mergeCell ref="A15:A16"/>
    <mergeCell ref="H15:H16"/>
    <mergeCell ref="A37:K37"/>
    <mergeCell ref="H35:H36"/>
    <mergeCell ref="G35:G36"/>
    <mergeCell ref="F35:F36"/>
    <mergeCell ref="I35:I36"/>
    <mergeCell ref="J35:J36"/>
    <mergeCell ref="K35:K36"/>
    <mergeCell ref="L35:L36"/>
    <mergeCell ref="A35:A36"/>
    <mergeCell ref="D35:D36"/>
    <mergeCell ref="E35:E36"/>
    <mergeCell ref="A24:A25"/>
    <mergeCell ref="D24:D25"/>
    <mergeCell ref="E24:E25"/>
    <mergeCell ref="F24:F25"/>
    <mergeCell ref="G24:G25"/>
    <mergeCell ref="H24:H25"/>
    <mergeCell ref="I24:I25"/>
    <mergeCell ref="J24:J25"/>
    <mergeCell ref="A26:K26"/>
    <mergeCell ref="K24:K25"/>
    <mergeCell ref="L24:L25"/>
  </mergeCells>
  <pageMargins bottom="0.118110314011574" footer="0.5" header="0.5" left="0.275590717792511" right="0.0393701046705246" top="0.433071136474609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20.4257811290726"/>
    <col customWidth="true" max="2" min="2" outlineLevel="0" style="1" width="10.9999998308338"/>
    <col customWidth="true" max="3" min="3" outlineLevel="0" style="1" width="9.28515615814805"/>
    <col customWidth="true" max="4" min="4" outlineLevel="0" style="1" width="7.71093762555303"/>
    <col customWidth="true" max="5" min="5" outlineLevel="0" style="1" width="7.14062497092456"/>
    <col customWidth="true" max="6" min="6" outlineLevel="0" style="1" width="5.85546881277651"/>
    <col customWidth="true" max="8" min="7" outlineLevel="0" style="1" width="7.14062497092456"/>
    <col customWidth="true" max="9" min="9" outlineLevel="0" style="1" width="7.71093762555303"/>
    <col customWidth="true" max="10" min="10" outlineLevel="0" style="1" width="8.28515598898187"/>
    <col customWidth="true" max="11" min="11" outlineLevel="0" style="1" width="9.42578129823879"/>
    <col customWidth="true" max="12" min="12" outlineLevel="0" style="2" width="8.71093779471921"/>
    <col bestFit="true" customWidth="true" max="16384" min="13" outlineLevel="0" style="0" width="10.7109374563868"/>
  </cols>
  <sheetData>
    <row customHeight="true" ht="65.2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54</v>
      </c>
      <c r="K2" s="15" t="s"/>
      <c r="L2" s="16" t="s"/>
    </row>
    <row outlineLevel="0" r="3">
      <c r="A3" s="17" t="s"/>
      <c r="B3" s="11" t="s">
        <v>55</v>
      </c>
      <c r="C3" s="11" t="s">
        <v>41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57" t="s"/>
      <c r="C4" s="57" t="s"/>
      <c r="D4" s="11" t="s">
        <v>56</v>
      </c>
      <c r="E4" s="11" t="s">
        <v>13</v>
      </c>
      <c r="F4" s="11" t="s">
        <v>56</v>
      </c>
      <c r="G4" s="11" t="s">
        <v>13</v>
      </c>
      <c r="H4" s="11" t="s">
        <v>56</v>
      </c>
      <c r="I4" s="11" t="s">
        <v>13</v>
      </c>
      <c r="J4" s="11" t="s">
        <v>56</v>
      </c>
      <c r="K4" s="23" t="s">
        <v>13</v>
      </c>
      <c r="L4" s="24" t="s"/>
    </row>
    <row outlineLevel="0" r="5">
      <c r="A5" s="25" t="s">
        <v>57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customFormat="true" ht="15" outlineLevel="0" r="6" s="97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ht="45" outlineLevel="0" r="7">
      <c r="A7" s="32" t="s">
        <v>58</v>
      </c>
      <c r="B7" s="33" t="n">
        <v>150</v>
      </c>
      <c r="C7" s="33" t="n">
        <v>200</v>
      </c>
      <c r="D7" s="51" t="n">
        <v>3.6</v>
      </c>
      <c r="E7" s="51" t="n">
        <v>4.32</v>
      </c>
      <c r="F7" s="51" t="n">
        <v>6.9</v>
      </c>
      <c r="G7" s="51" t="n">
        <v>9.2</v>
      </c>
      <c r="H7" s="51" t="n">
        <v>22.2</v>
      </c>
      <c r="I7" s="51" t="n">
        <v>26.64</v>
      </c>
      <c r="J7" s="51" t="n">
        <v>88.59</v>
      </c>
      <c r="K7" s="53" t="n">
        <v>118.12</v>
      </c>
      <c r="L7" s="35" t="n">
        <v>6</v>
      </c>
    </row>
    <row outlineLevel="0" r="8">
      <c r="A8" s="36" t="s">
        <v>59</v>
      </c>
      <c r="B8" s="33" t="n">
        <v>150</v>
      </c>
      <c r="C8" s="33" t="n">
        <v>200</v>
      </c>
      <c r="D8" s="33" t="n">
        <v>2.85</v>
      </c>
      <c r="E8" s="33" t="n">
        <v>3.8</v>
      </c>
      <c r="F8" s="33" t="n">
        <v>2.41</v>
      </c>
      <c r="G8" s="33" t="n">
        <v>3.21</v>
      </c>
      <c r="H8" s="33" t="n">
        <v>14.36</v>
      </c>
      <c r="I8" s="33" t="n">
        <v>19.14</v>
      </c>
      <c r="J8" s="33" t="n">
        <v>91</v>
      </c>
      <c r="K8" s="34" t="n">
        <v>101.11</v>
      </c>
      <c r="L8" s="35" t="n">
        <v>9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outlineLevel="0" r="9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>
        <v>13</v>
      </c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</row>
    <row customHeight="true" ht="15" outlineLevel="0" r="1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62" t="s">
        <v>21</v>
      </c>
      <c r="B11" s="45" t="n">
        <f aca="false" ca="false" dt2D="false" dtr="false" t="normal">SUM(B7:B10)</f>
        <v>326</v>
      </c>
      <c r="C11" s="45" t="n">
        <f aca="false" ca="false" dt2D="false" dtr="false" t="normal">SUM(C7:C10)</f>
        <v>433</v>
      </c>
      <c r="D11" s="11" t="n">
        <f aca="false" ca="false" dt2D="false" dtr="false" t="normal">SUM(D7:D10)</f>
        <v>7.98</v>
      </c>
      <c r="E11" s="11" t="n">
        <f aca="false" ca="false" dt2D="false" dtr="false" t="normal">SUM(E7:E10)</f>
        <v>10.04</v>
      </c>
      <c r="F11" s="11" t="n">
        <f aca="false" ca="false" dt2D="false" dtr="false" t="normal">SUM(F7:F10)</f>
        <v>14.84</v>
      </c>
      <c r="G11" s="11" t="n">
        <f aca="false" ca="false" dt2D="false" dtr="false" t="normal">SUM(G7:G10)</f>
        <v>19.740000000000002</v>
      </c>
      <c r="H11" s="11" t="n">
        <f aca="false" ca="false" dt2D="false" dtr="false" t="normal">SUM(H7:H10)</f>
        <v>46.91</v>
      </c>
      <c r="I11" s="11" t="n">
        <f aca="false" ca="false" dt2D="false" dtr="false" t="normal">SUM(I7:I10)</f>
        <v>58.74</v>
      </c>
      <c r="J11" s="11" t="n">
        <f aca="false" ca="false" dt2D="false" dtr="false" t="normal">SUM(J7:J10)</f>
        <v>276.87</v>
      </c>
      <c r="K11" s="23" t="n">
        <f aca="false" ca="false" dt2D="false" dtr="false" t="normal">SUM(K7:K10)</f>
        <v>344.57000000000005</v>
      </c>
    </row>
    <row outlineLevel="0" r="12">
      <c r="A12" s="63" t="s"/>
      <c r="B12" s="11" t="n">
        <f aca="false" ca="false" dt2D="false" dtr="false" t="normal">PRODUCT(B11*100/B42)</f>
        <v>22.313483915126625</v>
      </c>
      <c r="C12" s="11" t="n">
        <f aca="false" ca="false" dt2D="false" dtr="false" t="normal">PRODUCT(C11*100/C42)</f>
        <v>23.179871520342612</v>
      </c>
      <c r="D12" s="57" t="s"/>
      <c r="E12" s="57" t="s"/>
      <c r="F12" s="57" t="s"/>
      <c r="G12" s="57" t="s"/>
      <c r="H12" s="57" t="s"/>
      <c r="I12" s="57" t="s"/>
      <c r="J12" s="57" t="s"/>
      <c r="K12" s="59" t="s"/>
    </row>
    <row outlineLevel="0" r="13">
      <c r="A13" s="14" t="s">
        <v>60</v>
      </c>
      <c r="B13" s="98" t="s"/>
      <c r="C13" s="98" t="s"/>
      <c r="D13" s="98" t="s"/>
      <c r="E13" s="98" t="s"/>
      <c r="F13" s="98" t="s"/>
      <c r="G13" s="98" t="s"/>
      <c r="H13" s="98" t="s"/>
      <c r="I13" s="98" t="s"/>
      <c r="J13" s="98" t="s"/>
      <c r="K13" s="99" t="s"/>
      <c r="L13" s="47" t="n"/>
    </row>
    <row outlineLevel="0" r="14">
      <c r="A14" s="36" t="s">
        <v>61</v>
      </c>
      <c r="B14" s="51" t="n">
        <v>130</v>
      </c>
      <c r="C14" s="53" t="n">
        <v>150</v>
      </c>
      <c r="D14" s="51" t="n">
        <v>3.77</v>
      </c>
      <c r="E14" s="52" t="n">
        <v>4.35</v>
      </c>
      <c r="F14" s="52" t="n">
        <v>3.25</v>
      </c>
      <c r="G14" s="52" t="n">
        <v>3.75</v>
      </c>
      <c r="H14" s="51" t="n">
        <v>5.46</v>
      </c>
      <c r="I14" s="51" t="n">
        <v>6.3</v>
      </c>
      <c r="J14" s="51" t="n">
        <v>121.68</v>
      </c>
      <c r="K14" s="51" t="n">
        <v>140.4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outlineLevel="0" r="15">
      <c r="A15" s="100" t="s">
        <v>47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3.77</v>
      </c>
      <c r="E15" s="11" t="n">
        <f aca="false" ca="false" dt2D="false" dtr="false" t="normal">SUM(E14)</f>
        <v>4.35</v>
      </c>
      <c r="F15" s="11" t="n">
        <f aca="false" ca="false" dt2D="false" dtr="false" t="normal">SUM(F14)</f>
        <v>3.25</v>
      </c>
      <c r="G15" s="11" t="n">
        <f aca="false" ca="false" dt2D="false" dtr="false" t="normal">SUM(G14)</f>
        <v>3.75</v>
      </c>
      <c r="H15" s="11" t="n">
        <f aca="false" ca="false" dt2D="false" dtr="false" t="normal">SUM(H14)</f>
        <v>5.46</v>
      </c>
      <c r="I15" s="11" t="n">
        <f aca="false" ca="false" dt2D="false" dtr="false" t="normal">SUM(I14)</f>
        <v>6.3</v>
      </c>
      <c r="J15" s="11" t="n">
        <f aca="false" ca="false" dt2D="false" dtr="false" t="normal">SUM(J14)</f>
        <v>121.68</v>
      </c>
      <c r="K15" s="23" t="n">
        <f aca="false" ca="false" dt2D="false" dtr="false" t="normal">SUM(K14)</f>
        <v>140.4</v>
      </c>
      <c r="L15" s="54" t="n"/>
    </row>
    <row outlineLevel="0" r="16">
      <c r="A16" s="101" t="s"/>
      <c r="B16" s="11" t="n">
        <f aca="false" ca="false" dt2D="false" dtr="false" t="normal">PRODUCT(B15*100/B42)</f>
        <v>8.898015058179329</v>
      </c>
      <c r="C16" s="11" t="n">
        <f aca="false" ca="false" dt2D="false" dtr="false" t="normal">PRODUCT(C15*100/C42)</f>
        <v>8.029978586723768</v>
      </c>
      <c r="D16" s="57" t="s"/>
      <c r="E16" s="57" t="s"/>
      <c r="F16" s="57" t="s"/>
      <c r="G16" s="57" t="s"/>
      <c r="H16" s="57" t="s"/>
      <c r="I16" s="57" t="s"/>
      <c r="J16" s="57" t="s"/>
      <c r="K16" s="59" t="s"/>
      <c r="L16" s="85" t="s"/>
    </row>
    <row outlineLevel="0" r="17">
      <c r="A17" s="23" t="s">
        <v>25</v>
      </c>
      <c r="B17" s="13" t="s"/>
      <c r="C17" s="13" t="s"/>
      <c r="D17" s="13" t="s"/>
      <c r="E17" s="13" t="s"/>
      <c r="F17" s="13" t="s"/>
      <c r="G17" s="13" t="s"/>
      <c r="H17" s="13" t="s"/>
      <c r="I17" s="13" t="s"/>
      <c r="J17" s="13" t="s"/>
      <c r="K17" s="61" t="s"/>
      <c r="L17" s="56" t="n"/>
    </row>
    <row ht="30" outlineLevel="0" r="18">
      <c r="A18" s="32" t="s">
        <v>62</v>
      </c>
      <c r="B18" s="51" t="n">
        <v>150</v>
      </c>
      <c r="C18" s="33" t="n">
        <v>200</v>
      </c>
      <c r="D18" s="51" t="n">
        <v>4.1</v>
      </c>
      <c r="E18" s="51" t="n">
        <v>5.46</v>
      </c>
      <c r="F18" s="51" t="n">
        <v>3.72</v>
      </c>
      <c r="G18" s="51" t="n">
        <v>4.96</v>
      </c>
      <c r="H18" s="51" t="n">
        <v>7.2</v>
      </c>
      <c r="I18" s="51" t="n">
        <v>9.6</v>
      </c>
      <c r="J18" s="51" t="n">
        <v>64.12</v>
      </c>
      <c r="K18" s="53" t="n">
        <v>85.49</v>
      </c>
      <c r="L18" s="102" t="n">
        <v>20</v>
      </c>
    </row>
    <row outlineLevel="0" r="19">
      <c r="A19" s="44" t="s">
        <v>63</v>
      </c>
      <c r="B19" s="51" t="n">
        <v>110</v>
      </c>
      <c r="C19" s="51" t="n">
        <v>130</v>
      </c>
      <c r="D19" s="51" t="n">
        <v>2.38</v>
      </c>
      <c r="E19" s="51" t="n">
        <v>2.81</v>
      </c>
      <c r="F19" s="51" t="n">
        <v>3.66</v>
      </c>
      <c r="G19" s="51" t="n">
        <v>4.33</v>
      </c>
      <c r="H19" s="51" t="n">
        <v>13.75</v>
      </c>
      <c r="I19" s="51" t="n">
        <v>16.25</v>
      </c>
      <c r="J19" s="51" t="n">
        <v>97.16</v>
      </c>
      <c r="K19" s="53" t="n">
        <v>114.83</v>
      </c>
      <c r="L19" s="54" t="n">
        <v>37</v>
      </c>
    </row>
    <row outlineLevel="0" r="20">
      <c r="A20" s="103" t="s">
        <v>64</v>
      </c>
      <c r="B20" s="88" t="n">
        <v>50</v>
      </c>
      <c r="C20" s="88" t="n">
        <v>70</v>
      </c>
      <c r="D20" s="88" t="n">
        <v>8.9</v>
      </c>
      <c r="E20" s="88" t="n">
        <v>12.46</v>
      </c>
      <c r="F20" s="88" t="n">
        <v>3.65</v>
      </c>
      <c r="G20" s="88" t="n">
        <v>5.11</v>
      </c>
      <c r="H20" s="88" t="n">
        <v>6.75</v>
      </c>
      <c r="I20" s="88" t="n">
        <v>9.45</v>
      </c>
      <c r="J20" s="88" t="n">
        <v>58.57</v>
      </c>
      <c r="K20" s="90" t="n">
        <v>82</v>
      </c>
      <c r="L20" s="54" t="n">
        <v>26</v>
      </c>
    </row>
    <row customFormat="true" ht="30" outlineLevel="0" r="21" s="74">
      <c r="A21" s="36" t="s">
        <v>65</v>
      </c>
      <c r="B21" s="51" t="n">
        <v>40</v>
      </c>
      <c r="C21" s="51" t="n">
        <v>60</v>
      </c>
      <c r="D21" s="51" t="n">
        <v>0.72</v>
      </c>
      <c r="E21" s="51" t="n">
        <v>1.08</v>
      </c>
      <c r="F21" s="51" t="n">
        <v>0.04</v>
      </c>
      <c r="G21" s="51" t="n">
        <v>0.06</v>
      </c>
      <c r="H21" s="51" t="n">
        <v>3.92</v>
      </c>
      <c r="I21" s="51" t="n">
        <v>5.88</v>
      </c>
      <c r="J21" s="51" t="n">
        <v>19.2</v>
      </c>
      <c r="K21" s="53" t="n">
        <v>28.8</v>
      </c>
      <c r="L21" s="54" t="n">
        <v>60</v>
      </c>
    </row>
    <row ht="30" outlineLevel="0" r="22">
      <c r="A22" s="36" t="s">
        <v>29</v>
      </c>
      <c r="B22" s="51" t="n">
        <v>150</v>
      </c>
      <c r="C22" s="51" t="n">
        <v>200</v>
      </c>
      <c r="D22" s="51" t="n">
        <v>0.16</v>
      </c>
      <c r="E22" s="51" t="n">
        <v>0.21</v>
      </c>
      <c r="F22" s="51" t="s">
        <v>30</v>
      </c>
      <c r="G22" s="51" t="s">
        <v>30</v>
      </c>
      <c r="H22" s="51" t="n">
        <v>12.16</v>
      </c>
      <c r="I22" s="51" t="n">
        <v>16.8</v>
      </c>
      <c r="J22" s="51" t="n">
        <v>93.2</v>
      </c>
      <c r="K22" s="53" t="n">
        <v>124.26</v>
      </c>
      <c r="L22" s="54" t="n">
        <v>57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outlineLevel="0" r="23">
      <c r="A23" s="38" t="s">
        <v>31</v>
      </c>
      <c r="B23" s="51" t="n">
        <v>40</v>
      </c>
      <c r="C23" s="51" t="n">
        <v>50</v>
      </c>
      <c r="D23" s="51" t="n">
        <v>2.64</v>
      </c>
      <c r="E23" s="51" t="n">
        <v>3.3</v>
      </c>
      <c r="F23" s="51" t="n">
        <v>0.48</v>
      </c>
      <c r="G23" s="51" t="n">
        <v>0.6</v>
      </c>
      <c r="H23" s="51" t="n">
        <v>13.68</v>
      </c>
      <c r="I23" s="51" t="n">
        <v>17.1</v>
      </c>
      <c r="J23" s="51" t="n">
        <v>69.6</v>
      </c>
      <c r="K23" s="53" t="n">
        <v>87</v>
      </c>
      <c r="L23" s="54" t="n">
        <v>49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outlineLevel="0" r="24">
      <c r="A24" s="38" t="s">
        <v>32</v>
      </c>
      <c r="B24" s="51" t="n">
        <v>20</v>
      </c>
      <c r="C24" s="51" t="n">
        <v>30</v>
      </c>
      <c r="D24" s="51" t="n">
        <v>1.52</v>
      </c>
      <c r="E24" s="51" t="n">
        <v>2.28</v>
      </c>
      <c r="F24" s="51" t="n">
        <v>0.16</v>
      </c>
      <c r="G24" s="51" t="n">
        <v>0.24</v>
      </c>
      <c r="H24" s="51" t="n">
        <v>9.84</v>
      </c>
      <c r="I24" s="51" t="n">
        <v>14.76</v>
      </c>
      <c r="J24" s="51" t="n">
        <v>47</v>
      </c>
      <c r="K24" s="53" t="n">
        <v>70.05</v>
      </c>
      <c r="L24" s="54" t="n">
        <v>51</v>
      </c>
      <c r="M24" s="0" t="n"/>
      <c r="N24" s="0" t="n"/>
      <c r="O24" s="0" t="n"/>
      <c r="P24" s="0" t="n"/>
      <c r="Q24" s="0" t="n"/>
      <c r="R24" s="0" t="n"/>
      <c r="S24" s="0" t="n"/>
      <c r="T24" s="0" t="n"/>
      <c r="U24" s="0" t="n"/>
      <c r="V24" s="0" t="n"/>
      <c r="W24" s="0" t="n"/>
      <c r="X24" s="0" t="n"/>
      <c r="Y24" s="0" t="n"/>
      <c r="Z24" s="0" t="n"/>
      <c r="AA24" s="0" t="n"/>
      <c r="AB24" s="0" t="n"/>
    </row>
    <row outlineLevel="0" r="25">
      <c r="A25" s="28" t="s">
        <v>33</v>
      </c>
      <c r="B25" s="11" t="n">
        <f aca="false" ca="false" dt2D="false" dtr="false" t="normal">SUM(B18:B24)</f>
        <v>560</v>
      </c>
      <c r="C25" s="11" t="n">
        <f aca="false" ca="false" dt2D="false" dtr="false" t="normal">SUM(C18:C24)</f>
        <v>740</v>
      </c>
      <c r="D25" s="11" t="n">
        <f aca="false" ca="false" dt2D="false" dtr="false" t="normal">SUM(D18:D24)</f>
        <v>20.419999999999998</v>
      </c>
      <c r="E25" s="11" t="n">
        <f aca="false" ca="false" dt2D="false" dtr="false" t="normal">SUM(E18:E24)</f>
        <v>27.600000000000005</v>
      </c>
      <c r="F25" s="11" t="n">
        <f aca="false" ca="false" dt2D="false" dtr="false" t="normal">SUM(F18:F24)</f>
        <v>11.71</v>
      </c>
      <c r="G25" s="11" t="n">
        <f aca="false" ca="false" dt2D="false" dtr="false" t="normal">SUM(G18:G24)</f>
        <v>15.299999999999999</v>
      </c>
      <c r="H25" s="11" t="n">
        <f aca="false" ca="false" dt2D="false" dtr="false" t="normal">SUM(H18:H24)</f>
        <v>67.3</v>
      </c>
      <c r="I25" s="11" t="n">
        <f aca="false" ca="false" dt2D="false" dtr="false" t="normal">SUM(I18:I24)</f>
        <v>89.84000000000002</v>
      </c>
      <c r="J25" s="11" t="n">
        <f aca="false" ca="false" dt2D="false" dtr="false" t="normal">SUM(J18:J24)</f>
        <v>448.85</v>
      </c>
      <c r="K25" s="23" t="n">
        <f aca="false" ca="false" dt2D="false" dtr="false" t="normal">SUM(K18:K24)</f>
        <v>592.43</v>
      </c>
      <c r="L25" s="54" t="n"/>
    </row>
    <row outlineLevel="0" r="26">
      <c r="A26" s="104" t="s"/>
      <c r="B26" s="11" t="n">
        <f aca="false" ca="false" dt2D="false" dtr="false" t="normal">PRODUCT(B25*100/B42)</f>
        <v>38.32991101984942</v>
      </c>
      <c r="C26" s="11" t="n">
        <f aca="false" ca="false" dt2D="false" dtr="false" t="normal">PRODUCT(C25, 100)/C42</f>
        <v>39.61456102783726</v>
      </c>
      <c r="D26" s="57" t="s"/>
      <c r="E26" s="57" t="s"/>
      <c r="F26" s="57" t="s"/>
      <c r="G26" s="57" t="s"/>
      <c r="H26" s="57" t="s"/>
      <c r="I26" s="57" t="s"/>
      <c r="J26" s="57" t="s"/>
      <c r="K26" s="59" t="s"/>
      <c r="L26" s="85" t="s"/>
    </row>
    <row outlineLevel="0" r="27">
      <c r="A27" s="23" t="n"/>
      <c r="B27" s="13" t="s"/>
      <c r="C27" s="13" t="s"/>
      <c r="D27" s="13" t="s"/>
      <c r="E27" s="13" t="s"/>
      <c r="F27" s="13" t="s"/>
      <c r="G27" s="13" t="s"/>
      <c r="H27" s="13" t="s"/>
      <c r="I27" s="13" t="s"/>
      <c r="J27" s="13" t="s"/>
      <c r="K27" s="61" t="s"/>
      <c r="L27" s="56" t="n"/>
    </row>
    <row customHeight="true" hidden="false" ht="11.1063842773438" outlineLevel="0" r="28">
      <c r="A28" s="36" t="n"/>
      <c r="B28" s="51" t="n"/>
      <c r="C28" s="53" t="n"/>
      <c r="D28" s="51" t="n"/>
      <c r="E28" s="52" t="n"/>
      <c r="F28" s="52" t="n"/>
      <c r="G28" s="52" t="n"/>
      <c r="H28" s="51" t="n"/>
      <c r="I28" s="51" t="n"/>
      <c r="J28" s="51" t="n"/>
      <c r="K28" s="51" t="n"/>
      <c r="L28" s="54" t="n"/>
      <c r="M28" s="0" t="n"/>
      <c r="N28" s="0" t="n"/>
      <c r="O28" s="0" t="n"/>
      <c r="P28" s="0" t="n"/>
      <c r="Q28" s="0" t="n"/>
      <c r="R28" s="0" t="n"/>
      <c r="S28" s="0" t="n"/>
      <c r="T28" s="0" t="n"/>
      <c r="U28" s="0" t="n"/>
      <c r="V28" s="0" t="n"/>
      <c r="W28" s="0" t="n"/>
      <c r="X28" s="0" t="n"/>
      <c r="Y28" s="0" t="n"/>
      <c r="Z28" s="0" t="n"/>
      <c r="AA28" s="0" t="n"/>
      <c r="AB28" s="0" t="n"/>
    </row>
    <row customHeight="true" ht="10" outlineLevel="0" r="29">
      <c r="A29" s="67" t="n"/>
      <c r="B29" s="68" t="n"/>
      <c r="C29" s="68" t="n"/>
      <c r="D29" s="105" t="n"/>
      <c r="E29" s="55" t="n"/>
      <c r="F29" s="55" t="n"/>
      <c r="G29" s="55" t="n"/>
      <c r="H29" s="11" t="n"/>
      <c r="I29" s="11" t="n"/>
      <c r="J29" s="11" t="n"/>
      <c r="K29" s="11" t="n"/>
      <c r="L29" s="11" t="n"/>
    </row>
    <row customHeight="true" ht="10" outlineLevel="0" r="30">
      <c r="A30" s="70" t="s"/>
      <c r="B30" s="11" t="n"/>
      <c r="C30" s="11" t="n"/>
      <c r="D30" s="106" t="s"/>
      <c r="E30" s="58" t="s"/>
      <c r="F30" s="58" t="s"/>
      <c r="G30" s="58" t="s"/>
      <c r="H30" s="57" t="s"/>
      <c r="I30" s="57" t="s"/>
      <c r="J30" s="57" t="s"/>
      <c r="K30" s="57" t="s"/>
      <c r="L30" s="57" t="s"/>
    </row>
    <row outlineLevel="0" r="31">
      <c r="A31" s="107" t="s">
        <v>34</v>
      </c>
      <c r="B31" s="108" t="s"/>
      <c r="C31" s="108" t="s"/>
      <c r="D31" s="108" t="s"/>
      <c r="E31" s="108" t="s"/>
      <c r="F31" s="108" t="s"/>
      <c r="G31" s="108" t="s"/>
      <c r="H31" s="108" t="s"/>
      <c r="I31" s="108" t="s"/>
      <c r="J31" s="108" t="s"/>
      <c r="K31" s="109" t="s"/>
      <c r="L31" s="56" t="n"/>
    </row>
    <row outlineLevel="0" r="32">
      <c r="A32" s="110" t="s">
        <v>66</v>
      </c>
      <c r="B32" s="111" t="n">
        <v>130</v>
      </c>
      <c r="C32" s="112" t="n">
        <v>150</v>
      </c>
      <c r="D32" s="112" t="n">
        <v>5.68</v>
      </c>
      <c r="E32" s="112" t="n">
        <v>7.57</v>
      </c>
      <c r="F32" s="112" t="n">
        <v>10.3</v>
      </c>
      <c r="G32" s="112" t="n">
        <v>13.73</v>
      </c>
      <c r="H32" s="112" t="n">
        <v>29.41</v>
      </c>
      <c r="I32" s="112" t="n">
        <v>39.21</v>
      </c>
      <c r="J32" s="112" t="n">
        <v>229.28</v>
      </c>
      <c r="K32" s="113" t="n">
        <v>305.71</v>
      </c>
      <c r="L32" s="102" t="n">
        <v>48</v>
      </c>
    </row>
    <row outlineLevel="0" r="33">
      <c r="A33" s="44" t="s">
        <v>67</v>
      </c>
      <c r="B33" s="51" t="n">
        <v>30</v>
      </c>
      <c r="C33" s="51" t="n">
        <v>40</v>
      </c>
      <c r="D33" s="51" t="n">
        <v>0.57</v>
      </c>
      <c r="E33" s="51" t="n">
        <v>0.76</v>
      </c>
      <c r="F33" s="51" t="n">
        <v>2.67</v>
      </c>
      <c r="G33" s="51" t="n">
        <v>3.56</v>
      </c>
      <c r="H33" s="51" t="n">
        <v>2.31</v>
      </c>
      <c r="I33" s="51" t="n">
        <v>3.08</v>
      </c>
      <c r="J33" s="51" t="n">
        <v>35.7</v>
      </c>
      <c r="K33" s="53" t="n">
        <v>47.6</v>
      </c>
      <c r="L33" s="54" t="n">
        <v>58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outlineLevel="0" r="34">
      <c r="A34" s="38" t="s">
        <v>68</v>
      </c>
      <c r="B34" s="51" t="n">
        <v>95</v>
      </c>
      <c r="C34" s="51" t="n">
        <v>100</v>
      </c>
      <c r="D34" s="51" t="n">
        <v>0.38</v>
      </c>
      <c r="E34" s="51" t="n">
        <v>0.4</v>
      </c>
      <c r="F34" s="51" t="n">
        <v>0.38</v>
      </c>
      <c r="G34" s="51" t="n">
        <v>0.4</v>
      </c>
      <c r="H34" s="51" t="n">
        <v>9.31</v>
      </c>
      <c r="I34" s="51" t="n">
        <v>9.8</v>
      </c>
      <c r="J34" s="51" t="n">
        <v>44.65</v>
      </c>
      <c r="K34" s="53" t="n">
        <v>47</v>
      </c>
      <c r="L34" s="54" t="n">
        <v>66</v>
      </c>
      <c r="M34" s="0" t="n"/>
      <c r="N34" s="0" t="n"/>
      <c r="O34" s="0" t="n"/>
      <c r="P34" s="0" t="n"/>
      <c r="Q34" s="0" t="n"/>
      <c r="R34" s="0" t="n"/>
      <c r="S34" s="0" t="n"/>
      <c r="T34" s="0" t="n"/>
      <c r="U34" s="0" t="n"/>
      <c r="V34" s="0" t="n"/>
      <c r="W34" s="0" t="n"/>
      <c r="X34" s="0" t="n"/>
      <c r="Y34" s="0" t="n"/>
      <c r="Z34" s="0" t="n"/>
      <c r="AA34" s="0" t="n"/>
      <c r="AB34" s="0" t="n"/>
    </row>
    <row customHeight="true" ht="13.9521484375" outlineLevel="0" r="35">
      <c r="A35" s="44" t="s">
        <v>37</v>
      </c>
      <c r="B35" s="33" t="n">
        <v>150</v>
      </c>
      <c r="C35" s="33" t="n">
        <v>200</v>
      </c>
      <c r="D35" s="33" t="n">
        <v>0.18</v>
      </c>
      <c r="E35" s="33" t="n">
        <v>0.24</v>
      </c>
      <c r="F35" s="33" t="n">
        <v>0.09</v>
      </c>
      <c r="G35" s="33" t="n">
        <v>0.12</v>
      </c>
      <c r="H35" s="33" t="n">
        <v>9.9</v>
      </c>
      <c r="I35" s="33" t="n">
        <v>13.2</v>
      </c>
      <c r="J35" s="33" t="n">
        <v>33.5</v>
      </c>
      <c r="K35" s="34" t="n">
        <v>44.66</v>
      </c>
      <c r="L35" s="35" t="n">
        <v>52</v>
      </c>
      <c r="M35" s="0" t="n"/>
      <c r="N35" s="0" t="n"/>
      <c r="O35" s="0" t="n"/>
      <c r="P35" s="0" t="n"/>
      <c r="Q35" s="0" t="n"/>
      <c r="R35" s="0" t="n"/>
      <c r="S35" s="0" t="n"/>
      <c r="T35" s="0" t="n"/>
      <c r="U35" s="0" t="n"/>
      <c r="V35" s="0" t="n"/>
      <c r="W35" s="0" t="n"/>
      <c r="X35" s="0" t="n"/>
      <c r="Y35" s="0" t="n"/>
      <c r="Z35" s="0" t="n"/>
      <c r="AA35" s="0" t="n"/>
      <c r="AB35" s="0" t="n"/>
    </row>
    <row outlineLevel="0" r="36">
      <c r="A36" s="38" t="s">
        <v>18</v>
      </c>
      <c r="B36" s="33" t="n">
        <v>20</v>
      </c>
      <c r="C36" s="33" t="n">
        <v>25</v>
      </c>
      <c r="D36" s="33" t="n">
        <v>1.5</v>
      </c>
      <c r="E36" s="33" t="n">
        <v>1.88</v>
      </c>
      <c r="F36" s="33" t="n">
        <v>0.58</v>
      </c>
      <c r="G36" s="33" t="n">
        <v>0.73</v>
      </c>
      <c r="H36" s="33" t="n">
        <v>10.3</v>
      </c>
      <c r="I36" s="33" t="n">
        <v>12.9</v>
      </c>
      <c r="J36" s="33" t="n">
        <v>52.4</v>
      </c>
      <c r="K36" s="34" t="n">
        <v>65.5</v>
      </c>
      <c r="L36" s="35" t="n">
        <v>50</v>
      </c>
      <c r="M36" s="0" t="n"/>
      <c r="N36" s="0" t="n"/>
      <c r="O36" s="0" t="n"/>
      <c r="P36" s="0" t="n"/>
      <c r="Q36" s="0" t="n"/>
      <c r="R36" s="0" t="n"/>
      <c r="S36" s="0" t="n"/>
      <c r="T36" s="0" t="n"/>
      <c r="U36" s="0" t="n"/>
      <c r="V36" s="0" t="n"/>
      <c r="W36" s="0" t="n"/>
      <c r="X36" s="0" t="n"/>
      <c r="Y36" s="0" t="n"/>
      <c r="Z36" s="0" t="n"/>
      <c r="AA36" s="0" t="n"/>
      <c r="AB36" s="0" t="n"/>
    </row>
    <row customHeight="true" ht="16.5" outlineLevel="0" r="37">
      <c r="A37" s="36" t="s">
        <v>69</v>
      </c>
      <c r="B37" s="51" t="n">
        <v>20</v>
      </c>
      <c r="C37" s="51" t="n">
        <v>30</v>
      </c>
      <c r="D37" s="52" t="n">
        <v>1.5</v>
      </c>
      <c r="E37" s="52" t="n">
        <v>2.25</v>
      </c>
      <c r="F37" s="52" t="n">
        <v>1.96</v>
      </c>
      <c r="G37" s="52" t="n">
        <v>2.94</v>
      </c>
      <c r="H37" s="52" t="n">
        <v>9.92</v>
      </c>
      <c r="I37" s="52" t="n">
        <v>14.88</v>
      </c>
      <c r="J37" s="52" t="n">
        <v>83.4</v>
      </c>
      <c r="K37" s="92" t="n">
        <v>125.1</v>
      </c>
      <c r="L37" s="114" t="n">
        <v>67</v>
      </c>
      <c r="M37" s="0" t="n"/>
      <c r="N37" s="0" t="n"/>
      <c r="O37" s="0" t="n"/>
      <c r="P37" s="0" t="n"/>
      <c r="Q37" s="0" t="n"/>
      <c r="R37" s="0" t="n"/>
      <c r="S37" s="0" t="n"/>
      <c r="T37" s="0" t="n"/>
      <c r="U37" s="0" t="n"/>
      <c r="V37" s="0" t="n"/>
      <c r="W37" s="0" t="n"/>
      <c r="X37" s="0" t="n"/>
      <c r="Y37" s="0" t="n"/>
      <c r="Z37" s="0" t="n"/>
      <c r="AA37" s="0" t="n"/>
      <c r="AB37" s="0" t="n"/>
    </row>
    <row customHeight="true" hidden="true" ht="14.25" outlineLevel="0" r="38">
      <c r="A38" s="44" t="n"/>
      <c r="B38" s="51" t="n"/>
      <c r="C38" s="51" t="n"/>
      <c r="D38" s="51" t="n"/>
      <c r="E38" s="51" t="n"/>
      <c r="F38" s="51" t="n"/>
      <c r="G38" s="51" t="n"/>
      <c r="H38" s="51" t="n"/>
      <c r="I38" s="51" t="n"/>
      <c r="J38" s="51" t="n"/>
      <c r="K38" s="53" t="n"/>
      <c r="L38" s="114" t="n">
        <v>67</v>
      </c>
    </row>
    <row outlineLevel="0" r="39">
      <c r="A39" s="28" t="s">
        <v>39</v>
      </c>
      <c r="B39" s="11" t="n">
        <f aca="false" ca="false" dt2D="false" dtr="false" t="normal">SUM(B32:B38)</f>
        <v>445</v>
      </c>
      <c r="C39" s="11" t="n">
        <f aca="false" ca="false" dt2D="false" dtr="false" t="normal">SUM(C32:C38)</f>
        <v>545</v>
      </c>
      <c r="D39" s="11" t="n">
        <f aca="false" ca="false" dt2D="false" dtr="false" t="normal">SUM(D32:D37)</f>
        <v>9.809999999999999</v>
      </c>
      <c r="E39" s="11" t="n">
        <f aca="false" ca="false" dt2D="false" dtr="false" t="normal">SUM(E32:E37)</f>
        <v>13.100000000000001</v>
      </c>
      <c r="F39" s="11" t="n">
        <f aca="false" ca="false" dt2D="false" dtr="false" t="normal">SUM(F32:F37)</f>
        <v>15.98</v>
      </c>
      <c r="G39" s="11" t="n">
        <f aca="false" ca="false" dt2D="false" dtr="false" t="normal">SUM(G32:G37)</f>
        <v>21.48</v>
      </c>
      <c r="H39" s="11" t="n">
        <f aca="false" ca="false" dt2D="false" dtr="false" t="normal">SUM(H32:H37)</f>
        <v>71.15</v>
      </c>
      <c r="I39" s="11" t="n">
        <f aca="false" ca="false" dt2D="false" dtr="false" t="normal">SUM(I32:I37)</f>
        <v>93.07000000000001</v>
      </c>
      <c r="J39" s="11" t="n">
        <f aca="false" ca="false" dt2D="false" dtr="false" t="normal">SUM(J32:J37)</f>
        <v>478.92999999999995</v>
      </c>
      <c r="K39" s="23" t="n">
        <f aca="false" ca="false" dt2D="false" dtr="false" t="normal">SUM(K32:K37)</f>
        <v>635.57</v>
      </c>
      <c r="L39" s="77" t="n"/>
    </row>
    <row customHeight="true" ht="21.75" outlineLevel="0" r="40">
      <c r="A40" s="104" t="s"/>
      <c r="B40" s="11" t="n">
        <f aca="false" ca="false" dt2D="false" dtr="false" t="normal">PRODUCT(B39*100/B42)</f>
        <v>30.458590006844627</v>
      </c>
      <c r="C40" s="11" t="n">
        <f aca="false" ca="false" dt2D="false" dtr="false" t="normal">PRODUCT(C39*100/C42)</f>
        <v>29.17558886509636</v>
      </c>
      <c r="D40" s="57" t="s"/>
      <c r="E40" s="57" t="s"/>
      <c r="F40" s="57" t="s"/>
      <c r="G40" s="57" t="s"/>
      <c r="H40" s="57" t="s"/>
      <c r="I40" s="57" t="s"/>
      <c r="J40" s="57" t="s"/>
      <c r="K40" s="59" t="s"/>
      <c r="L40" s="79" t="s"/>
    </row>
    <row outlineLevel="0" r="41">
      <c r="A41" s="115" t="n"/>
      <c r="B41" s="116" t="s"/>
      <c r="C41" s="116" t="s"/>
      <c r="D41" s="116" t="s"/>
      <c r="E41" s="116" t="s"/>
      <c r="F41" s="116" t="s"/>
      <c r="G41" s="116" t="s"/>
      <c r="H41" s="116" t="s"/>
      <c r="I41" s="116" t="s"/>
      <c r="J41" s="116" t="s"/>
      <c r="K41" s="117" t="s"/>
      <c r="L41" s="35" t="n"/>
    </row>
    <row outlineLevel="0" r="42">
      <c r="A42" s="28" t="s">
        <v>40</v>
      </c>
      <c r="B42" s="28" t="n">
        <f aca="false" ca="false" dt2D="false" dtr="false" t="normal">SUM(B11, B15, B25, B29, B39)</f>
        <v>1461</v>
      </c>
      <c r="C42" s="11" t="n">
        <f aca="false" ca="false" dt2D="false" dtr="false" t="normal">SUM(C11, C15, C25, C29, C39)</f>
        <v>1868</v>
      </c>
      <c r="D42" s="11" t="n">
        <f aca="false" ca="false" dt2D="false" dtr="false" t="normal">SUM(D11, D15, D25, D29, D39)</f>
        <v>41.980000000000004</v>
      </c>
      <c r="E42" s="11" t="n">
        <f aca="false" ca="false" dt2D="false" dtr="false" t="normal">SUM(E11, E15, E25, E29, E39)</f>
        <v>55.09</v>
      </c>
      <c r="F42" s="11" t="n">
        <f aca="false" ca="false" dt2D="false" dtr="false" t="normal">SUM(F11, F15, F25, F29, F39)</f>
        <v>45.78</v>
      </c>
      <c r="G42" s="11" t="n">
        <f aca="false" ca="false" dt2D="false" dtr="false" t="normal">SUM(G11, G15, G25, G29, G39)</f>
        <v>60.269999999999996</v>
      </c>
      <c r="H42" s="11" t="n">
        <f aca="false" ca="false" dt2D="false" dtr="false" t="normal">SUM(H11, H15, H25, H29, H39)</f>
        <v>190.82</v>
      </c>
      <c r="I42" s="28" t="n">
        <f aca="false" ca="false" dt2D="false" dtr="false" t="normal">SUM(I11, I15, I25, I29, I39)</f>
        <v>247.95000000000005</v>
      </c>
      <c r="J42" s="11" t="n">
        <f aca="false" ca="false" dt2D="false" dtr="false" t="normal">SUM(J11, J15, J25, J29, J39)</f>
        <v>1326.33</v>
      </c>
      <c r="K42" s="25" t="n">
        <f aca="false" ca="false" dt2D="false" dtr="false" t="normal">SUM(K11, K15, K25, K29, K39)</f>
        <v>1712.9700000000003</v>
      </c>
      <c r="L42" s="5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8">
    <mergeCell ref="A15:A16"/>
    <mergeCell ref="F15:F16"/>
    <mergeCell ref="L15:L16"/>
    <mergeCell ref="K15:K16"/>
    <mergeCell ref="J15:J16"/>
    <mergeCell ref="I15:I16"/>
    <mergeCell ref="H15:H16"/>
    <mergeCell ref="A17:K17"/>
    <mergeCell ref="G15:G16"/>
    <mergeCell ref="E15:E16"/>
    <mergeCell ref="D15:D16"/>
    <mergeCell ref="D11:D12"/>
    <mergeCell ref="G11:G12"/>
    <mergeCell ref="K11:K12"/>
    <mergeCell ref="J11:J12"/>
    <mergeCell ref="A13:K13"/>
    <mergeCell ref="I11:I12"/>
    <mergeCell ref="H11:H12"/>
    <mergeCell ref="F11:F12"/>
    <mergeCell ref="E11:E12"/>
    <mergeCell ref="A11:A12"/>
    <mergeCell ref="A1:D1"/>
    <mergeCell ref="B2:C2"/>
    <mergeCell ref="D2:I2"/>
    <mergeCell ref="J2:K3"/>
    <mergeCell ref="E1:K1"/>
    <mergeCell ref="H3:I3"/>
    <mergeCell ref="D3:E3"/>
    <mergeCell ref="F3:G3"/>
    <mergeCell ref="A2:A4"/>
    <mergeCell ref="B3:B4"/>
    <mergeCell ref="C3:C4"/>
    <mergeCell ref="A5:K5"/>
    <mergeCell ref="A6:K6"/>
    <mergeCell ref="L1:L4"/>
    <mergeCell ref="A25:A26"/>
    <mergeCell ref="D25:D26"/>
    <mergeCell ref="E25:E26"/>
    <mergeCell ref="F25:F26"/>
    <mergeCell ref="G25:G26"/>
    <mergeCell ref="H25:H26"/>
    <mergeCell ref="A27:K27"/>
    <mergeCell ref="I25:I26"/>
    <mergeCell ref="J25:J26"/>
    <mergeCell ref="K25:K26"/>
    <mergeCell ref="L25:L26"/>
    <mergeCell ref="A41:K41"/>
    <mergeCell ref="A39:A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A31:K31"/>
    <mergeCell ref="L29:L30"/>
    <mergeCell ref="K29:K30"/>
    <mergeCell ref="J29:J30"/>
    <mergeCell ref="I29:I30"/>
    <mergeCell ref="H29:H30"/>
    <mergeCell ref="G29:G30"/>
    <mergeCell ref="F29:F30"/>
    <mergeCell ref="E29:E30"/>
    <mergeCell ref="D29:D30"/>
    <mergeCell ref="A29:A30"/>
  </mergeCells>
  <pageMargins bottom="0.275590717792511" footer="0.5" header="0.5" left="0.196850508451462" right="0.275590717792511" top="0.590551555156708"/>
  <pageSetup fitToHeight="1" fitToWidth="1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18" width="23.4257809599064"/>
    <col customWidth="true" max="2" min="2" outlineLevel="0" style="118" width="8.42578112907261"/>
    <col customWidth="true" max="3" min="3" outlineLevel="0" style="118" width="9.14062530925693"/>
    <col customWidth="true" max="4" min="4" outlineLevel="0" style="118" width="7.71093762555303"/>
    <col customWidth="true" max="7" min="5" outlineLevel="0" style="118" width="6.71093745638684"/>
    <col customWidth="true" max="8" min="8" outlineLevel="0" style="118" width="8.14062514009074"/>
    <col customWidth="true" max="9" min="9" outlineLevel="0" style="118" width="7.71093762555303"/>
    <col customWidth="true" max="11" min="10" outlineLevel="0" style="118" width="8.57031265462846"/>
    <col customWidth="true" max="12" min="12" outlineLevel="0" style="2" width="8.71093779471921"/>
  </cols>
  <sheetData>
    <row customHeight="true" ht="64.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customHeight="true" ht="14.25" outlineLevel="0" r="3">
      <c r="A3" s="17" t="s"/>
      <c r="B3" s="18" t="s">
        <v>7</v>
      </c>
      <c r="C3" s="18" t="s">
        <v>8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70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ht="30" outlineLevel="0" r="7">
      <c r="A7" s="32" t="s">
        <v>71</v>
      </c>
      <c r="B7" s="33" t="n">
        <v>150</v>
      </c>
      <c r="C7" s="33" t="n">
        <v>200</v>
      </c>
      <c r="D7" s="51" t="n">
        <v>3.9</v>
      </c>
      <c r="E7" s="51" t="n">
        <v>5.2</v>
      </c>
      <c r="F7" s="51" t="n">
        <v>6.8</v>
      </c>
      <c r="G7" s="51" t="n">
        <v>9.07</v>
      </c>
      <c r="H7" s="51" t="n">
        <v>32.95</v>
      </c>
      <c r="I7" s="51" t="n">
        <v>43.93</v>
      </c>
      <c r="J7" s="51" t="n">
        <v>165.75</v>
      </c>
      <c r="K7" s="53" t="n">
        <v>221</v>
      </c>
      <c r="L7" s="35" t="n">
        <v>1</v>
      </c>
    </row>
    <row customFormat="true" ht="15" outlineLevel="0" r="8" s="0">
      <c r="A8" s="44" t="s">
        <v>37</v>
      </c>
      <c r="B8" s="33" t="n">
        <v>150</v>
      </c>
      <c r="C8" s="33" t="n">
        <v>200</v>
      </c>
      <c r="D8" s="33" t="n">
        <v>0.18</v>
      </c>
      <c r="E8" s="33" t="n">
        <v>0.24</v>
      </c>
      <c r="F8" s="33" t="n">
        <v>0.09</v>
      </c>
      <c r="G8" s="33" t="n">
        <v>0.12</v>
      </c>
      <c r="H8" s="33" t="n">
        <v>9.9</v>
      </c>
      <c r="I8" s="33" t="n">
        <v>13.2</v>
      </c>
      <c r="J8" s="33" t="n">
        <v>33.5</v>
      </c>
      <c r="K8" s="34" t="n">
        <v>44.66</v>
      </c>
      <c r="L8" s="35" t="n">
        <v>52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>
        <v>13</v>
      </c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69" t="s">
        <v>72</v>
      </c>
      <c r="B11" s="45" t="n">
        <f aca="false" ca="false" dt2D="false" dtr="false" t="normal">SUM(B7:B10)</f>
        <v>326</v>
      </c>
      <c r="C11" s="45" t="n">
        <f aca="false" ca="false" dt2D="false" dtr="false" t="normal">SUM(C7:C10)</f>
        <v>433</v>
      </c>
      <c r="D11" s="11" t="n">
        <f aca="false" ca="false" dt2D="false" dtr="false" t="normal">SUM(D7:D10)</f>
        <v>5.61</v>
      </c>
      <c r="E11" s="11" t="n">
        <f aca="false" ca="false" dt2D="false" dtr="false" t="normal">SUM(E7:E10)</f>
        <v>7.36</v>
      </c>
      <c r="F11" s="11" t="n">
        <f aca="false" ca="false" dt2D="false" dtr="false" t="normal">SUM(F7:F10)</f>
        <v>12.42</v>
      </c>
      <c r="G11" s="11" t="n">
        <f aca="false" ca="false" dt2D="false" dtr="false" t="normal">SUM(G7:G10)</f>
        <v>16.52</v>
      </c>
      <c r="H11" s="11" t="n">
        <f aca="false" ca="false" dt2D="false" dtr="false" t="normal">SUM(H7:H10)</f>
        <v>53.2</v>
      </c>
      <c r="I11" s="11" t="n">
        <f aca="false" ca="false" dt2D="false" dtr="false" t="normal">SUM(I7:I10)</f>
        <v>70.09</v>
      </c>
      <c r="J11" s="11" t="n">
        <f aca="false" ca="false" dt2D="false" dtr="false" t="normal">SUM(J7:J10)</f>
        <v>296.53000000000003</v>
      </c>
      <c r="K11" s="23" t="n">
        <f aca="false" ca="false" dt2D="false" dtr="false" t="normal">SUM(K7:K10)</f>
        <v>391</v>
      </c>
    </row>
    <row outlineLevel="0" r="12">
      <c r="A12" s="119" t="s"/>
      <c r="B12" s="11" t="n">
        <f aca="false" ca="false" dt2D="false" dtr="false" t="normal">PRODUCT(B11*100/B37)</f>
        <v>24.40119760479042</v>
      </c>
      <c r="C12" s="11" t="n">
        <f aca="false" ca="false" dt2D="false" dtr="false" t="normal">PRODUCT(C11*100/C37)</f>
        <v>26.597051597051596</v>
      </c>
      <c r="D12" s="57" t="s"/>
      <c r="E12" s="57" t="s"/>
      <c r="F12" s="57" t="s"/>
      <c r="G12" s="57" t="s"/>
      <c r="H12" s="57" t="s"/>
      <c r="I12" s="57" t="s"/>
      <c r="J12" s="57" t="s"/>
      <c r="K12" s="59" t="s"/>
    </row>
    <row outlineLevel="0" r="13">
      <c r="A13" s="14" t="s">
        <v>73</v>
      </c>
      <c r="B13" s="98" t="s"/>
      <c r="C13" s="98" t="s"/>
      <c r="D13" s="98" t="s"/>
      <c r="E13" s="98" t="s"/>
      <c r="F13" s="98" t="s"/>
      <c r="G13" s="98" t="s"/>
      <c r="H13" s="98" t="s"/>
      <c r="I13" s="98" t="s"/>
      <c r="J13" s="98" t="s"/>
      <c r="K13" s="99" t="s"/>
      <c r="L13" s="47" t="n"/>
    </row>
    <row customFormat="true" ht="15" outlineLevel="0" r="14" s="0">
      <c r="A14" s="36" t="s">
        <v>74</v>
      </c>
      <c r="B14" s="51" t="n">
        <v>130</v>
      </c>
      <c r="C14" s="53" t="n">
        <v>150</v>
      </c>
      <c r="D14" s="51" t="n">
        <v>3.77</v>
      </c>
      <c r="E14" s="52" t="n">
        <v>4.35</v>
      </c>
      <c r="F14" s="52" t="n">
        <v>3.25</v>
      </c>
      <c r="G14" s="52" t="n">
        <v>3.75</v>
      </c>
      <c r="H14" s="51" t="n">
        <v>5.46</v>
      </c>
      <c r="I14" s="51" t="n">
        <v>6.3</v>
      </c>
      <c r="J14" s="51" t="n">
        <v>121.68</v>
      </c>
      <c r="K14" s="51" t="n">
        <v>140.4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outlineLevel="0" r="15">
      <c r="A15" s="18" t="s">
        <v>75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3.77</v>
      </c>
      <c r="E15" s="11" t="n">
        <f aca="false" ca="false" dt2D="false" dtr="false" t="normal">SUM(E14)</f>
        <v>4.35</v>
      </c>
      <c r="F15" s="11" t="n">
        <f aca="false" ca="false" dt2D="false" dtr="false" t="normal">SUM(F14)</f>
        <v>3.25</v>
      </c>
      <c r="G15" s="11" t="n">
        <f aca="false" ca="false" dt2D="false" dtr="false" t="normal">SUM(G14)</f>
        <v>3.75</v>
      </c>
      <c r="H15" s="11" t="n">
        <f aca="false" ca="false" dt2D="false" dtr="false" t="normal">SUM(H14)</f>
        <v>5.46</v>
      </c>
      <c r="I15" s="11" t="n">
        <f aca="false" ca="false" dt2D="false" dtr="false" t="normal">SUM(I14)</f>
        <v>6.3</v>
      </c>
      <c r="J15" s="11" t="n">
        <f aca="false" ca="false" dt2D="false" dtr="false" t="normal">SUM(J14)</f>
        <v>121.68</v>
      </c>
      <c r="K15" s="11" t="n">
        <f aca="false" ca="false" dt2D="false" dtr="false" t="normal">SUM(K14)</f>
        <v>140.4</v>
      </c>
      <c r="L15" s="54" t="n"/>
    </row>
    <row outlineLevel="0" r="16">
      <c r="A16" s="22" t="s"/>
      <c r="B16" s="11" t="n">
        <f aca="false" ca="false" dt2D="false" dtr="false" t="normal">PRODUCT(B15*100/B37)</f>
        <v>9.730538922155688</v>
      </c>
      <c r="C16" s="11" t="n">
        <f aca="false" ca="false" dt2D="false" dtr="false" t="normal">PRODUCT(C15*100/C37)</f>
        <v>9.213759213759214</v>
      </c>
      <c r="D16" s="57" t="s"/>
      <c r="E16" s="57" t="s"/>
      <c r="F16" s="57" t="s"/>
      <c r="G16" s="57" t="s"/>
      <c r="H16" s="57" t="s"/>
      <c r="I16" s="57" t="s"/>
      <c r="J16" s="57" t="s"/>
      <c r="K16" s="57" t="s"/>
      <c r="L16" s="54" t="n"/>
    </row>
    <row customFormat="true" customHeight="true" ht="15" outlineLevel="0" r="17" s="120">
      <c r="A17" s="121" t="s">
        <v>76</v>
      </c>
      <c r="B17" s="122" t="s"/>
      <c r="C17" s="122" t="s"/>
      <c r="D17" s="122" t="s"/>
      <c r="E17" s="122" t="s"/>
      <c r="F17" s="122" t="s"/>
      <c r="G17" s="122" t="s"/>
      <c r="H17" s="122" t="s"/>
      <c r="I17" s="122" t="s"/>
      <c r="J17" s="122" t="s"/>
      <c r="K17" s="123" t="s"/>
      <c r="L17" s="56" t="n"/>
    </row>
    <row customFormat="true" ht="30" outlineLevel="0" r="18" s="97">
      <c r="A18" s="36" t="s">
        <v>77</v>
      </c>
      <c r="B18" s="51" t="n">
        <v>150</v>
      </c>
      <c r="C18" s="51" t="n">
        <v>200</v>
      </c>
      <c r="D18" s="51" t="n">
        <v>5.9</v>
      </c>
      <c r="E18" s="51" t="n">
        <v>7.86</v>
      </c>
      <c r="F18" s="51" t="n">
        <v>6.5</v>
      </c>
      <c r="G18" s="51" t="n">
        <v>8.66</v>
      </c>
      <c r="H18" s="51" t="n">
        <v>16.1</v>
      </c>
      <c r="I18" s="51" t="n">
        <v>21.47</v>
      </c>
      <c r="J18" s="51" t="n">
        <v>124</v>
      </c>
      <c r="K18" s="53" t="n">
        <v>165.33</v>
      </c>
      <c r="L18" s="54" t="n">
        <v>18</v>
      </c>
    </row>
    <row ht="30" outlineLevel="0" r="19">
      <c r="A19" s="32" t="s">
        <v>78</v>
      </c>
      <c r="B19" s="51" t="n">
        <v>130</v>
      </c>
      <c r="C19" s="51" t="n">
        <v>150</v>
      </c>
      <c r="D19" s="51" t="n">
        <v>3.15</v>
      </c>
      <c r="E19" s="51" t="n">
        <v>3.63</v>
      </c>
      <c r="F19" s="51" t="n">
        <v>11.54</v>
      </c>
      <c r="G19" s="51" t="n">
        <v>13.32</v>
      </c>
      <c r="H19" s="51" t="n">
        <v>17.93</v>
      </c>
      <c r="I19" s="51" t="n">
        <v>20.69</v>
      </c>
      <c r="J19" s="51" t="n">
        <v>202.07</v>
      </c>
      <c r="K19" s="53" t="n">
        <v>233.16</v>
      </c>
      <c r="L19" s="54" t="n">
        <v>38</v>
      </c>
    </row>
    <row customFormat="true" ht="15" outlineLevel="0" r="20" s="0">
      <c r="A20" s="36" t="s">
        <v>29</v>
      </c>
      <c r="B20" s="51" t="n">
        <v>150</v>
      </c>
      <c r="C20" s="51" t="n">
        <v>200</v>
      </c>
      <c r="D20" s="51" t="n">
        <v>0.16</v>
      </c>
      <c r="E20" s="51" t="n">
        <v>0.21</v>
      </c>
      <c r="F20" s="51" t="s">
        <v>30</v>
      </c>
      <c r="G20" s="51" t="s">
        <v>30</v>
      </c>
      <c r="H20" s="51" t="n">
        <v>12.16</v>
      </c>
      <c r="I20" s="51" t="n">
        <v>16.8</v>
      </c>
      <c r="J20" s="51" t="n">
        <v>93.2</v>
      </c>
      <c r="K20" s="53" t="n">
        <v>124.26</v>
      </c>
      <c r="L20" s="54" t="n">
        <v>57</v>
      </c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  <c r="W20" s="0" t="n"/>
      <c r="X20" s="0" t="n"/>
      <c r="Y20" s="0" t="n"/>
      <c r="Z20" s="0" t="n"/>
      <c r="AA20" s="0" t="n"/>
      <c r="AB20" s="0" t="n"/>
    </row>
    <row customFormat="true" ht="15" outlineLevel="0" r="21" s="0">
      <c r="A21" s="38" t="s">
        <v>31</v>
      </c>
      <c r="B21" s="51" t="n">
        <v>40</v>
      </c>
      <c r="C21" s="51" t="n">
        <v>50</v>
      </c>
      <c r="D21" s="51" t="n">
        <v>2.64</v>
      </c>
      <c r="E21" s="51" t="n">
        <v>3.3</v>
      </c>
      <c r="F21" s="51" t="n">
        <v>0.48</v>
      </c>
      <c r="G21" s="51" t="n">
        <v>0.6</v>
      </c>
      <c r="H21" s="51" t="n">
        <v>13.68</v>
      </c>
      <c r="I21" s="51" t="n">
        <v>17.1</v>
      </c>
      <c r="J21" s="51" t="n">
        <v>69.6</v>
      </c>
      <c r="K21" s="53" t="n">
        <v>87</v>
      </c>
      <c r="L21" s="54" t="n">
        <v>49</v>
      </c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</row>
    <row customFormat="true" ht="15" outlineLevel="0" r="22" s="0">
      <c r="A22" s="38" t="s">
        <v>32</v>
      </c>
      <c r="B22" s="51" t="n">
        <v>20</v>
      </c>
      <c r="C22" s="51" t="n">
        <v>30</v>
      </c>
      <c r="D22" s="51" t="n">
        <v>1.52</v>
      </c>
      <c r="E22" s="51" t="n">
        <v>2.28</v>
      </c>
      <c r="F22" s="51" t="n">
        <v>0.16</v>
      </c>
      <c r="G22" s="51" t="n">
        <v>0.24</v>
      </c>
      <c r="H22" s="51" t="n">
        <v>9.84</v>
      </c>
      <c r="I22" s="51" t="n">
        <v>14.76</v>
      </c>
      <c r="J22" s="51" t="n">
        <v>47</v>
      </c>
      <c r="K22" s="53" t="n">
        <v>70.05</v>
      </c>
      <c r="L22" s="54" t="n">
        <v>51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outlineLevel="0" r="23">
      <c r="A23" s="28" t="s">
        <v>79</v>
      </c>
      <c r="B23" s="11" t="n">
        <f aca="false" ca="false" dt2D="false" dtr="false" t="normal">SUM(B18:B22)</f>
        <v>490</v>
      </c>
      <c r="C23" s="11" t="n">
        <f aca="false" ca="false" dt2D="false" dtr="false" t="normal">SUM(C18:C22)</f>
        <v>630</v>
      </c>
      <c r="D23" s="11" t="n">
        <f aca="false" ca="false" dt2D="false" dtr="false" t="normal">SUM(D18:D22)</f>
        <v>13.370000000000001</v>
      </c>
      <c r="E23" s="11" t="n">
        <f aca="false" ca="false" dt2D="false" dtr="false" t="normal">SUM(E18:E22)</f>
        <v>17.28</v>
      </c>
      <c r="F23" s="11" t="n">
        <f aca="false" ca="false" dt2D="false" dtr="false" t="normal">SUM(F18:F22)</f>
        <v>18.68</v>
      </c>
      <c r="G23" s="11" t="n">
        <f aca="false" ca="false" dt2D="false" dtr="false" t="normal">SUM(G18:G22)</f>
        <v>22.82</v>
      </c>
      <c r="H23" s="11" t="n">
        <f aca="false" ca="false" dt2D="false" dtr="false" t="normal">SUM(H18:H22)</f>
        <v>69.71</v>
      </c>
      <c r="I23" s="11" t="n">
        <f aca="false" ca="false" dt2D="false" dtr="false" t="normal">SUM(I18:I22)</f>
        <v>90.82000000000001</v>
      </c>
      <c r="J23" s="11" t="n">
        <f aca="false" ca="false" dt2D="false" dtr="false" t="normal">SUM(J18:J22)</f>
        <v>535.87</v>
      </c>
      <c r="K23" s="23" t="n">
        <f aca="false" ca="false" dt2D="false" dtr="false" t="normal">SUM(K18:K22)</f>
        <v>679.8</v>
      </c>
      <c r="L23" s="54" t="n"/>
    </row>
    <row customHeight="true" ht="14.25" outlineLevel="0" r="24">
      <c r="A24" s="104" t="s"/>
      <c r="B24" s="11" t="n">
        <f aca="false" ca="false" dt2D="false" dtr="false" t="normal">PRODUCT(B23*100/B37)</f>
        <v>36.67664670658683</v>
      </c>
      <c r="C24" s="11" t="n">
        <f aca="false" ca="false" dt2D="false" dtr="false" t="normal">PRODUCT(C23*100/C37)</f>
        <v>38.697788697788695</v>
      </c>
      <c r="D24" s="57" t="s"/>
      <c r="E24" s="57" t="s"/>
      <c r="F24" s="57" t="s"/>
      <c r="G24" s="57" t="s"/>
      <c r="H24" s="57" t="s"/>
      <c r="I24" s="57" t="s"/>
      <c r="J24" s="57" t="s"/>
      <c r="K24" s="59" t="s"/>
      <c r="L24" s="85" t="s"/>
    </row>
    <row customFormat="true" customHeight="true" ht="14.25" outlineLevel="0" r="25" s="0">
      <c r="A25" s="124" t="s">
        <v>80</v>
      </c>
      <c r="B25" s="125" t="s"/>
      <c r="C25" s="125" t="s"/>
      <c r="D25" s="125" t="s"/>
      <c r="E25" s="125" t="s"/>
      <c r="F25" s="125" t="s"/>
      <c r="G25" s="125" t="s"/>
      <c r="H25" s="125" t="s"/>
      <c r="I25" s="125" t="s"/>
      <c r="J25" s="125" t="s"/>
      <c r="K25" s="126" t="s"/>
      <c r="L25" s="54" t="n"/>
    </row>
    <row customFormat="true" customHeight="true" ht="10" outlineLevel="0" r="26" s="0">
      <c r="A26" s="103" t="n"/>
      <c r="B26" s="88" t="n"/>
      <c r="C26" s="90" t="n"/>
      <c r="D26" s="88" t="n"/>
      <c r="E26" s="89" t="n"/>
      <c r="F26" s="89" t="n"/>
      <c r="G26" s="89" t="n"/>
      <c r="H26" s="88" t="n"/>
      <c r="I26" s="88" t="n"/>
      <c r="J26" s="88" t="n"/>
      <c r="K26" s="88" t="n"/>
      <c r="L26" s="54" t="n"/>
    </row>
    <row customFormat="true" customHeight="true" ht="10" outlineLevel="0" r="27" s="0">
      <c r="A27" s="67" t="n"/>
      <c r="B27" s="11" t="n"/>
      <c r="C27" s="11" t="n"/>
      <c r="D27" s="11" t="n"/>
      <c r="E27" s="55" t="n"/>
      <c r="F27" s="55" t="n"/>
      <c r="G27" s="55" t="n"/>
      <c r="H27" s="11" t="n"/>
      <c r="I27" s="11" t="n"/>
      <c r="J27" s="11" t="n"/>
      <c r="K27" s="11" t="n"/>
      <c r="L27" s="56" t="n"/>
      <c r="O27" s="127" t="n"/>
      <c r="P27" s="128" t="n"/>
      <c r="Q27" s="128" t="n"/>
      <c r="R27" s="128" t="n"/>
      <c r="S27" s="128" t="n"/>
      <c r="T27" s="128" t="n"/>
      <c r="U27" s="128" t="n"/>
      <c r="V27" s="128" t="n"/>
      <c r="W27" s="128" t="n"/>
      <c r="X27" s="128" t="n"/>
      <c r="Y27" s="128" t="n"/>
      <c r="Z27" s="129" t="n"/>
      <c r="AA27" s="129" t="n"/>
    </row>
    <row customFormat="true" customHeight="true" ht="10" outlineLevel="0" r="28" s="0">
      <c r="A28" s="70" t="s"/>
      <c r="B28" s="11" t="n"/>
      <c r="C28" s="11" t="n"/>
      <c r="D28" s="57" t="s"/>
      <c r="E28" s="58" t="s"/>
      <c r="F28" s="58" t="s"/>
      <c r="G28" s="58" t="s"/>
      <c r="H28" s="57" t="s"/>
      <c r="I28" s="57" t="s"/>
      <c r="J28" s="57" t="s"/>
      <c r="K28" s="57" t="s"/>
      <c r="L28" s="60" t="s"/>
    </row>
    <row customFormat="true" customHeight="true" ht="17.25" outlineLevel="0" r="29" s="120">
      <c r="A29" s="11" t="s">
        <v>34</v>
      </c>
      <c r="B29" s="13" t="s"/>
      <c r="C29" s="13" t="s"/>
      <c r="D29" s="13" t="s"/>
      <c r="E29" s="13" t="s"/>
      <c r="F29" s="13" t="s"/>
      <c r="G29" s="13" t="s"/>
      <c r="H29" s="13" t="s"/>
      <c r="I29" s="13" t="s"/>
      <c r="J29" s="13" t="s"/>
      <c r="K29" s="12" t="s"/>
      <c r="L29" s="56" t="n"/>
    </row>
    <row outlineLevel="0" r="30">
      <c r="A30" s="36" t="s">
        <v>81</v>
      </c>
      <c r="B30" s="52" t="n">
        <v>130</v>
      </c>
      <c r="C30" s="51" t="n">
        <v>150</v>
      </c>
      <c r="D30" s="51" t="n">
        <v>13.64</v>
      </c>
      <c r="E30" s="51" t="n">
        <v>18.19</v>
      </c>
      <c r="F30" s="51" t="n">
        <v>6.3</v>
      </c>
      <c r="G30" s="51" t="n">
        <v>8.4</v>
      </c>
      <c r="H30" s="51" t="n">
        <v>23.73</v>
      </c>
      <c r="I30" s="51" t="n">
        <v>31.64</v>
      </c>
      <c r="J30" s="51" t="n">
        <v>160.74</v>
      </c>
      <c r="K30" s="53" t="n">
        <v>214.32</v>
      </c>
      <c r="L30" s="54" t="n">
        <v>44</v>
      </c>
    </row>
    <row customHeight="true" ht="18" outlineLevel="0" r="31">
      <c r="A31" s="32" t="s">
        <v>82</v>
      </c>
      <c r="B31" s="51" t="n">
        <v>40</v>
      </c>
      <c r="C31" s="51" t="n">
        <v>40</v>
      </c>
      <c r="D31" s="51" t="n">
        <v>0.76</v>
      </c>
      <c r="E31" s="51" t="n">
        <v>0.76</v>
      </c>
      <c r="F31" s="51" t="n">
        <v>2</v>
      </c>
      <c r="G31" s="51" t="n">
        <v>2</v>
      </c>
      <c r="H31" s="51" t="n">
        <v>2.28</v>
      </c>
      <c r="I31" s="51" t="n">
        <v>2.28</v>
      </c>
      <c r="J31" s="51" t="n">
        <v>31.2</v>
      </c>
      <c r="K31" s="51" t="n">
        <v>31.2</v>
      </c>
      <c r="L31" s="54" t="n">
        <v>46</v>
      </c>
    </row>
    <row customFormat="true" ht="15" outlineLevel="0" r="32" s="0">
      <c r="A32" s="38" t="s">
        <v>18</v>
      </c>
      <c r="B32" s="33" t="n">
        <v>20</v>
      </c>
      <c r="C32" s="33" t="n">
        <v>25</v>
      </c>
      <c r="D32" s="33" t="n">
        <v>1.5</v>
      </c>
      <c r="E32" s="33" t="n">
        <v>1.88</v>
      </c>
      <c r="F32" s="33" t="n">
        <v>0.58</v>
      </c>
      <c r="G32" s="33" t="n">
        <v>0.73</v>
      </c>
      <c r="H32" s="33" t="n">
        <v>10.3</v>
      </c>
      <c r="I32" s="33" t="n">
        <v>12.9</v>
      </c>
      <c r="J32" s="33" t="n">
        <v>52.4</v>
      </c>
      <c r="K32" s="34" t="n">
        <v>65.5</v>
      </c>
      <c r="L32" s="35" t="n">
        <v>50</v>
      </c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</row>
    <row customFormat="true" customHeight="true" ht="16.5" outlineLevel="0" r="33" s="0">
      <c r="A33" s="38" t="s">
        <v>52</v>
      </c>
      <c r="B33" s="51" t="n">
        <v>200</v>
      </c>
      <c r="C33" s="51" t="n">
        <v>200</v>
      </c>
      <c r="D33" s="51" t="n">
        <v>1.5</v>
      </c>
      <c r="E33" s="51" t="n">
        <v>1.5</v>
      </c>
      <c r="F33" s="51" t="n">
        <v>0.3</v>
      </c>
      <c r="G33" s="51" t="n">
        <v>0.3</v>
      </c>
      <c r="H33" s="51" t="n">
        <v>30.3</v>
      </c>
      <c r="I33" s="51" t="n">
        <v>30.3</v>
      </c>
      <c r="J33" s="51" t="n">
        <v>138</v>
      </c>
      <c r="K33" s="53" t="n">
        <v>138</v>
      </c>
      <c r="L33" s="54" t="n">
        <v>55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customFormat="true" ht="15" outlineLevel="0" r="34" s="0">
      <c r="A34" s="38" t="n"/>
      <c r="B34" s="51" t="n"/>
      <c r="C34" s="51" t="n"/>
      <c r="D34" s="51" t="n"/>
      <c r="E34" s="51" t="n"/>
      <c r="F34" s="51" t="n"/>
      <c r="G34" s="51" t="n"/>
      <c r="H34" s="51" t="n"/>
      <c r="I34" s="51" t="n"/>
      <c r="J34" s="51" t="n"/>
      <c r="K34" s="53" t="n"/>
      <c r="L34" s="54" t="n"/>
    </row>
    <row outlineLevel="0" r="35">
      <c r="A35" s="28" t="s">
        <v>83</v>
      </c>
      <c r="B35" s="11" t="n">
        <f aca="false" ca="false" dt2D="false" dtr="false" t="normal">SUM(B30:B34)</f>
        <v>390</v>
      </c>
      <c r="C35" s="11" t="n">
        <f aca="false" ca="false" dt2D="false" dtr="false" t="normal">SUM(C30:C34)</f>
        <v>415</v>
      </c>
      <c r="D35" s="11" t="n">
        <f aca="false" ca="false" dt2D="false" dtr="false" t="normal">SUM(D30:D34)</f>
        <v>17.4</v>
      </c>
      <c r="E35" s="11" t="n">
        <f aca="false" ca="false" dt2D="false" dtr="false" t="normal">SUM(E30:E34)</f>
        <v>22.330000000000002</v>
      </c>
      <c r="F35" s="11" t="n">
        <f aca="false" ca="false" dt2D="false" dtr="false" t="normal">SUM(F30:F34)</f>
        <v>9.180000000000001</v>
      </c>
      <c r="G35" s="11" t="n">
        <f aca="false" ca="false" dt2D="false" dtr="false" t="normal">SUM(G30:G34)</f>
        <v>11.430000000000001</v>
      </c>
      <c r="H35" s="11" t="n">
        <f aca="false" ca="false" dt2D="false" dtr="false" t="normal">SUM(H30:H34)</f>
        <v>66.61</v>
      </c>
      <c r="I35" s="11" t="n">
        <f aca="false" ca="false" dt2D="false" dtr="false" t="normal">SUM(I30:I34)</f>
        <v>77.12</v>
      </c>
      <c r="J35" s="11" t="n">
        <f aca="false" ca="false" dt2D="false" dtr="false" t="normal">SUM(J30:J34)</f>
        <v>382.34000000000003</v>
      </c>
      <c r="K35" s="23" t="n">
        <f aca="false" ca="false" dt2D="false" dtr="false" t="normal">SUM(K30:K34)</f>
        <v>449.02</v>
      </c>
      <c r="L35" s="35" t="n"/>
    </row>
    <row outlineLevel="0" r="36">
      <c r="A36" s="104" t="s"/>
      <c r="B36" s="11" t="n">
        <f aca="false" ca="false" dt2D="false" dtr="false" t="normal">PRODUCT(B35*100/B37)</f>
        <v>29.191616766467067</v>
      </c>
      <c r="C36" s="11" t="n">
        <f aca="false" ca="false" dt2D="false" dtr="false" t="normal">PRODUCT(C35*100/C37)</f>
        <v>25.49140049140049</v>
      </c>
      <c r="D36" s="57" t="s"/>
      <c r="E36" s="57" t="s"/>
      <c r="F36" s="57" t="s"/>
      <c r="G36" s="57" t="s"/>
      <c r="H36" s="57" t="s"/>
      <c r="I36" s="57" t="s"/>
      <c r="J36" s="57" t="s"/>
      <c r="K36" s="59" t="s"/>
      <c r="L36" s="93" t="s"/>
    </row>
    <row outlineLevel="0" r="37">
      <c r="A37" s="28" t="s">
        <v>84</v>
      </c>
      <c r="B37" s="28" t="n">
        <f aca="false" ca="false" dt2D="false" dtr="false" t="normal">SUM(B11, B15, B23, B27, B35)</f>
        <v>1336</v>
      </c>
      <c r="C37" s="11" t="n">
        <f aca="false" ca="false" dt2D="false" dtr="false" t="normal">SUM(C11, C15, C23, C27, C35)</f>
        <v>1628</v>
      </c>
      <c r="D37" s="11" t="n">
        <f aca="false" ca="false" dt2D="false" dtr="false" t="normal">SUM(D11, D15, D23, D27, D35)</f>
        <v>40.15</v>
      </c>
      <c r="E37" s="11" t="n">
        <f aca="false" ca="false" dt2D="false" dtr="false" t="normal">SUM(E11, E15, E23, E27, E35)</f>
        <v>51.32000000000001</v>
      </c>
      <c r="F37" s="11" t="n">
        <f aca="false" ca="false" dt2D="false" dtr="false" t="normal">SUM(F11, F15, F23, F27, F35)</f>
        <v>43.53</v>
      </c>
      <c r="G37" s="11" t="n">
        <f aca="false" ca="false" dt2D="false" dtr="false" t="normal">SUM(G11, G15, G23, G27, G35)</f>
        <v>54.52</v>
      </c>
      <c r="H37" s="11" t="n">
        <f aca="false" ca="false" dt2D="false" dtr="false" t="normal">SUM(H11, H15, H23, H27, H35)</f>
        <v>194.98000000000002</v>
      </c>
      <c r="I37" s="28" t="n">
        <f aca="false" ca="false" dt2D="false" dtr="false" t="normal">SUM(I11, I15, I23, I27, I35)</f>
        <v>244.33</v>
      </c>
      <c r="J37" s="11" t="n">
        <f aca="false" ca="false" dt2D="false" dtr="false" t="normal">SUM(J11, J15, J23, J27, J35)</f>
        <v>1336.42</v>
      </c>
      <c r="K37" s="25" t="n">
        <f aca="false" ca="false" dt2D="false" dtr="false" t="normal">SUM(K11, K15, K23, K27, K35)</f>
        <v>1660.2199999999998</v>
      </c>
    </row>
    <row outlineLevel="0" r="38">
      <c r="L38" s="1" t="n"/>
    </row>
    <row outlineLevel="0" r="39">
      <c r="L39" s="95" t="n"/>
    </row>
    <row outlineLevel="0" r="40">
      <c r="L40" s="95" t="n"/>
    </row>
    <row outlineLevel="0" r="41">
      <c r="L41" s="42" t="n"/>
    </row>
    <row outlineLevel="0" r="42">
      <c r="L42" s="9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A47" s="0" t="n"/>
      <c r="B47" s="0" t="n"/>
      <c r="C47" s="0" t="n"/>
      <c r="D47" s="0" t="n"/>
      <c r="E47" s="0" t="n"/>
      <c r="L47" s="1" t="n"/>
    </row>
    <row outlineLevel="0" r="48">
      <c r="A48" s="0" t="n"/>
      <c r="B48" s="0" t="n"/>
      <c r="C48" s="0" t="n"/>
      <c r="D48" s="0" t="n"/>
      <c r="E48" s="0" t="n"/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6">
    <mergeCell ref="A1:D1"/>
    <mergeCell ref="E1:K1"/>
    <mergeCell ref="D2:I2"/>
    <mergeCell ref="B2:C2"/>
    <mergeCell ref="J2:K3"/>
    <mergeCell ref="F3:G3"/>
    <mergeCell ref="D3:E3"/>
    <mergeCell ref="H3:I3"/>
    <mergeCell ref="A2:A4"/>
    <mergeCell ref="C3:C4"/>
    <mergeCell ref="B3:B4"/>
    <mergeCell ref="A5:K5"/>
    <mergeCell ref="A6:K6"/>
    <mergeCell ref="L1:L4"/>
    <mergeCell ref="A11:A12"/>
    <mergeCell ref="D11:D12"/>
    <mergeCell ref="E11:E12"/>
    <mergeCell ref="F11:F12"/>
    <mergeCell ref="G11:G12"/>
    <mergeCell ref="H11:H12"/>
    <mergeCell ref="I11:I12"/>
    <mergeCell ref="J11:J12"/>
    <mergeCell ref="K11:K12"/>
    <mergeCell ref="A13:K13"/>
    <mergeCell ref="A25:K25"/>
    <mergeCell ref="A23:A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7:A28"/>
    <mergeCell ref="D27:D28"/>
    <mergeCell ref="E27:E28"/>
    <mergeCell ref="A29:K29"/>
    <mergeCell ref="J27:J28"/>
    <mergeCell ref="G27:G28"/>
    <mergeCell ref="F27:F28"/>
    <mergeCell ref="I27:I28"/>
    <mergeCell ref="K27:K28"/>
    <mergeCell ref="H27:H28"/>
    <mergeCell ref="L27:L28"/>
    <mergeCell ref="L35:L36"/>
    <mergeCell ref="K35:K36"/>
    <mergeCell ref="J35:J36"/>
    <mergeCell ref="I35:I36"/>
    <mergeCell ref="H35:H36"/>
    <mergeCell ref="G35:G36"/>
    <mergeCell ref="F35:F36"/>
    <mergeCell ref="A35:A36"/>
    <mergeCell ref="D35:D36"/>
    <mergeCell ref="E35:E36"/>
    <mergeCell ref="A17:K17"/>
    <mergeCell ref="K15:K16"/>
    <mergeCell ref="J15:J16"/>
    <mergeCell ref="F15:F16"/>
    <mergeCell ref="A15:A16"/>
    <mergeCell ref="D15:D16"/>
    <mergeCell ref="E15:E16"/>
    <mergeCell ref="G15:G16"/>
    <mergeCell ref="H15:H16"/>
    <mergeCell ref="I15:I16"/>
  </mergeCells>
  <pageMargins bottom="0" footer="0.5" header="0.5" left="0.196850508451462" right="0.236220628023148" top="0.433071136474609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22.7109388097163"/>
    <col customWidth="true" max="3" min="2" outlineLevel="0" style="1" width="8.14062514009074"/>
    <col customWidth="true" max="4" min="4" outlineLevel="0" style="1" width="6.28515632731423"/>
    <col customWidth="true" max="5" min="5" outlineLevel="0" style="1" width="7.57031248546228"/>
    <col customWidth="true" max="6" min="6" outlineLevel="0" style="1" width="6.85546898194269"/>
    <col customWidth="true" max="7" min="7" outlineLevel="0" style="1" width="7.28515649648041"/>
    <col customWidth="true" max="8" min="8" outlineLevel="0" style="1" width="7.14062497092456"/>
    <col customWidth="true" max="9" min="9" outlineLevel="0" style="1" width="7.42578095990643"/>
    <col customWidth="true" max="10" min="10" outlineLevel="0" style="1" width="7.85546847444415"/>
    <col customWidth="true" max="11" min="11" outlineLevel="0" style="1" width="9.28515615814805"/>
    <col customWidth="true" max="12" min="12" outlineLevel="0" style="2" width="8.71093779471921"/>
  </cols>
  <sheetData>
    <row customHeight="true" ht="66.7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85</v>
      </c>
      <c r="B2" s="11" t="s">
        <v>86</v>
      </c>
      <c r="C2" s="12" t="s"/>
      <c r="D2" s="11" t="s">
        <v>87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outlineLevel="0" r="3">
      <c r="A3" s="17" t="s"/>
      <c r="B3" s="18" t="s">
        <v>7</v>
      </c>
      <c r="C3" s="18" t="s">
        <v>88</v>
      </c>
      <c r="D3" s="11" t="s">
        <v>89</v>
      </c>
      <c r="E3" s="12" t="s"/>
      <c r="F3" s="11" t="s">
        <v>90</v>
      </c>
      <c r="G3" s="12" t="s"/>
      <c r="H3" s="11" t="s">
        <v>91</v>
      </c>
      <c r="I3" s="12" t="s"/>
      <c r="J3" s="19" t="s"/>
      <c r="K3" s="20" t="s"/>
      <c r="L3" s="16" t="s"/>
    </row>
    <row outlineLevel="0" r="4">
      <c r="A4" s="21" t="s"/>
      <c r="B4" s="22" t="s"/>
      <c r="C4" s="22" t="s"/>
      <c r="D4" s="11" t="s">
        <v>12</v>
      </c>
      <c r="E4" s="11" t="s">
        <v>92</v>
      </c>
      <c r="F4" s="11" t="s">
        <v>12</v>
      </c>
      <c r="G4" s="11" t="s">
        <v>92</v>
      </c>
      <c r="H4" s="11" t="s">
        <v>12</v>
      </c>
      <c r="I4" s="11" t="s">
        <v>92</v>
      </c>
      <c r="J4" s="11" t="s">
        <v>12</v>
      </c>
      <c r="K4" s="23" t="s">
        <v>92</v>
      </c>
      <c r="L4" s="24" t="s"/>
    </row>
    <row outlineLevel="0" r="5">
      <c r="A5" s="25" t="s">
        <v>93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64" t="s">
        <v>94</v>
      </c>
      <c r="B6" s="65" t="s"/>
      <c r="C6" s="65" t="s"/>
      <c r="D6" s="65" t="s"/>
      <c r="E6" s="65" t="s"/>
      <c r="F6" s="65" t="s"/>
      <c r="G6" s="65" t="s"/>
      <c r="H6" s="65" t="s"/>
      <c r="I6" s="65" t="s"/>
      <c r="J6" s="65" t="s"/>
      <c r="K6" s="65" t="s"/>
      <c r="L6" s="66" t="s"/>
    </row>
    <row customFormat="true" ht="30" outlineLevel="0" r="7" s="0">
      <c r="A7" s="32" t="s">
        <v>95</v>
      </c>
      <c r="B7" s="33" t="n">
        <v>150</v>
      </c>
      <c r="C7" s="33" t="n">
        <v>200</v>
      </c>
      <c r="D7" s="33" t="n">
        <v>2.03</v>
      </c>
      <c r="E7" s="33" t="n">
        <v>2.7</v>
      </c>
      <c r="F7" s="33" t="n">
        <v>2.85</v>
      </c>
      <c r="G7" s="33" t="n">
        <v>3.8</v>
      </c>
      <c r="H7" s="33" t="n">
        <v>10.95</v>
      </c>
      <c r="I7" s="33" t="n">
        <v>14.6</v>
      </c>
      <c r="J7" s="33" t="n">
        <v>81</v>
      </c>
      <c r="K7" s="34" t="n">
        <v>108</v>
      </c>
      <c r="L7" s="35" t="n">
        <v>5</v>
      </c>
    </row>
    <row customFormat="true" customHeight="true" ht="18.9521179199219" outlineLevel="0" r="8" s="0">
      <c r="A8" s="32" t="s">
        <v>45</v>
      </c>
      <c r="B8" s="33" t="n">
        <v>150</v>
      </c>
      <c r="C8" s="33" t="n">
        <v>200</v>
      </c>
      <c r="D8" s="33" t="n">
        <v>3.16</v>
      </c>
      <c r="E8" s="33" t="n">
        <v>4.21</v>
      </c>
      <c r="F8" s="33" t="n">
        <v>2.66</v>
      </c>
      <c r="G8" s="33" t="n">
        <v>3.54</v>
      </c>
      <c r="H8" s="33" t="n">
        <v>13</v>
      </c>
      <c r="I8" s="33" t="n">
        <v>17.33</v>
      </c>
      <c r="J8" s="33" t="n">
        <v>89.16</v>
      </c>
      <c r="K8" s="34" t="n">
        <v>118.88</v>
      </c>
      <c r="L8" s="35" t="n">
        <v>11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/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>
        <v>12</v>
      </c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customFormat="true" ht="15" outlineLevel="0" r="11" s="0">
      <c r="A11" s="44" t="s">
        <v>20</v>
      </c>
      <c r="B11" s="33" t="n">
        <v>10</v>
      </c>
      <c r="C11" s="33" t="n">
        <v>15</v>
      </c>
      <c r="D11" s="33" t="n">
        <v>2.32</v>
      </c>
      <c r="E11" s="33" t="n">
        <v>3.48</v>
      </c>
      <c r="F11" s="33" t="n">
        <v>2.95</v>
      </c>
      <c r="G11" s="33" t="n">
        <v>4.43</v>
      </c>
      <c r="H11" s="33" t="n"/>
      <c r="I11" s="33" t="n"/>
      <c r="J11" s="33" t="n">
        <v>36</v>
      </c>
      <c r="K11" s="34" t="n">
        <v>54</v>
      </c>
      <c r="L11" s="35" t="n"/>
      <c r="M11" s="0" t="n"/>
      <c r="N11" s="0" t="n"/>
      <c r="O11" s="0" t="n"/>
      <c r="P11" s="0" t="n"/>
      <c r="Q11" s="0" t="n"/>
      <c r="R11" s="0" t="n"/>
      <c r="S11" s="0" t="n"/>
      <c r="T11" s="0" t="n"/>
      <c r="U11" s="0" t="n"/>
      <c r="V11" s="0" t="n"/>
      <c r="W11" s="0" t="n"/>
      <c r="X11" s="0" t="n"/>
      <c r="Y11" s="0" t="n"/>
      <c r="Z11" s="0" t="n"/>
      <c r="AA11" s="0" t="n"/>
      <c r="AB11" s="0" t="n"/>
    </row>
    <row outlineLevel="0" r="12">
      <c r="A12" s="28" t="s">
        <v>21</v>
      </c>
      <c r="B12" s="45" t="n">
        <f aca="false" ca="false" dt2D="false" dtr="false" t="normal">SUM(B7:B11)</f>
        <v>336</v>
      </c>
      <c r="C12" s="45" t="n">
        <f aca="false" ca="false" dt2D="false" dtr="false" t="normal">SUM(C7:C11)</f>
        <v>448</v>
      </c>
      <c r="D12" s="45" t="n">
        <f aca="false" ca="false" dt2D="false" dtr="false" t="normal">SUM(D7:D11)</f>
        <v>9.04</v>
      </c>
      <c r="E12" s="45" t="n">
        <f aca="false" ca="false" dt2D="false" dtr="false" t="normal">SUM(E7:E11)</f>
        <v>12.309999999999999</v>
      </c>
      <c r="F12" s="45" t="n">
        <f aca="false" ca="false" dt2D="false" dtr="false" t="normal">SUM(F7:F11)</f>
        <v>13.989999999999998</v>
      </c>
      <c r="G12" s="45" t="n">
        <f aca="false" ca="false" dt2D="false" dtr="false" t="normal">SUM(G7:G11)</f>
        <v>19.1</v>
      </c>
      <c r="H12" s="45" t="n">
        <f aca="false" ca="false" dt2D="false" dtr="false" t="normal">SUM(H7:H11)</f>
        <v>34.3</v>
      </c>
      <c r="I12" s="45" t="n">
        <f aca="false" ca="false" dt2D="false" dtr="false" t="normal">SUM(I7:I11)</f>
        <v>44.89</v>
      </c>
      <c r="J12" s="45" t="n">
        <f aca="false" ca="false" dt2D="false" dtr="false" t="normal">SUM(J7:J11)</f>
        <v>303.44</v>
      </c>
      <c r="K12" s="46" t="n">
        <f aca="false" ca="false" dt2D="false" dtr="false" t="normal">SUM(K7:K11)</f>
        <v>406.22</v>
      </c>
      <c r="L12" s="47" t="n"/>
    </row>
    <row outlineLevel="0" r="13">
      <c r="A13" s="104" t="s"/>
      <c r="B13" s="11" t="n">
        <f aca="false" ca="false" dt2D="false" dtr="false" t="normal">PRODUCT(B12*100/B41)</f>
        <v>23.645320197044335</v>
      </c>
      <c r="C13" s="11" t="n">
        <f aca="false" ca="false" dt2D="false" dtr="false" t="normal">PRODUCT(C12*100/C41)</f>
        <v>24.847476428175263</v>
      </c>
      <c r="D13" s="48" t="s"/>
      <c r="E13" s="48" t="s"/>
      <c r="F13" s="48" t="s"/>
      <c r="G13" s="48" t="s"/>
      <c r="H13" s="48" t="s"/>
      <c r="I13" s="48" t="s"/>
      <c r="J13" s="48" t="s"/>
      <c r="K13" s="49" t="s"/>
      <c r="L13" s="50" t="s"/>
    </row>
    <row outlineLevel="0" r="14">
      <c r="A14" s="64" t="s">
        <v>46</v>
      </c>
      <c r="B14" s="65" t="s"/>
      <c r="C14" s="65" t="s"/>
      <c r="D14" s="65" t="s"/>
      <c r="E14" s="65" t="s"/>
      <c r="F14" s="65" t="s"/>
      <c r="G14" s="65" t="s"/>
      <c r="H14" s="65" t="s"/>
      <c r="I14" s="65" t="s"/>
      <c r="J14" s="65" t="s"/>
      <c r="K14" s="65" t="s"/>
      <c r="L14" s="66" t="s"/>
    </row>
    <row customFormat="true" ht="15" outlineLevel="0" r="15" s="0">
      <c r="A15" s="36" t="s">
        <v>23</v>
      </c>
      <c r="B15" s="51" t="n">
        <v>130</v>
      </c>
      <c r="C15" s="51" t="n">
        <v>150</v>
      </c>
      <c r="D15" s="51" t="n">
        <v>3.38</v>
      </c>
      <c r="E15" s="52" t="n">
        <v>3.9</v>
      </c>
      <c r="F15" s="52" t="n">
        <v>3.25</v>
      </c>
      <c r="G15" s="52" t="n">
        <v>3.75</v>
      </c>
      <c r="H15" s="51" t="n">
        <v>15.86</v>
      </c>
      <c r="I15" s="51" t="n">
        <v>18.3</v>
      </c>
      <c r="J15" s="51" t="n">
        <v>109.2</v>
      </c>
      <c r="K15" s="53" t="n">
        <v>126</v>
      </c>
      <c r="L15" s="54" t="n">
        <v>65</v>
      </c>
      <c r="M15" s="0" t="n"/>
      <c r="N15" s="0" t="n"/>
      <c r="O15" s="0" t="n"/>
      <c r="P15" s="0" t="n"/>
      <c r="Q15" s="0" t="n"/>
      <c r="R15" s="0" t="n"/>
      <c r="S15" s="0" t="n"/>
      <c r="T15" s="0" t="n"/>
      <c r="U15" s="0" t="n"/>
      <c r="V15" s="0" t="n"/>
      <c r="W15" s="0" t="n"/>
      <c r="X15" s="0" t="n"/>
      <c r="Y15" s="0" t="n"/>
      <c r="Z15" s="0" t="n"/>
      <c r="AA15" s="0" t="n"/>
      <c r="AB15" s="0" t="n"/>
    </row>
    <row outlineLevel="0" r="16">
      <c r="A16" s="100" t="s">
        <v>96</v>
      </c>
      <c r="B16" s="11" t="n">
        <f aca="false" ca="false" dt2D="false" dtr="false" t="normal">SUM(B15)</f>
        <v>130</v>
      </c>
      <c r="C16" s="11" t="n">
        <f aca="false" ca="false" dt2D="false" dtr="false" t="normal">SUM(C15)</f>
        <v>150</v>
      </c>
      <c r="D16" s="11" t="n">
        <f aca="false" ca="false" dt2D="false" dtr="false" t="normal">SUM(D15)</f>
        <v>3.38</v>
      </c>
      <c r="E16" s="55" t="n">
        <f aca="false" ca="false" dt2D="false" dtr="false" t="normal">SUM(E15)</f>
        <v>3.9</v>
      </c>
      <c r="F16" s="55" t="n">
        <f aca="false" ca="false" dt2D="false" dtr="false" t="normal">SUM(F15)</f>
        <v>3.25</v>
      </c>
      <c r="G16" s="55" t="n">
        <f aca="false" ca="false" dt2D="false" dtr="false" t="normal">SUM(G15)</f>
        <v>3.75</v>
      </c>
      <c r="H16" s="11" t="n">
        <f aca="false" ca="false" dt2D="false" dtr="false" t="normal">SUM(H15)</f>
        <v>15.86</v>
      </c>
      <c r="I16" s="11" t="n">
        <f aca="false" ca="false" dt2D="false" dtr="false" t="normal">SUM(I15)</f>
        <v>18.3</v>
      </c>
      <c r="J16" s="11" t="n">
        <f aca="false" ca="false" dt2D="false" dtr="false" t="normal">SUM(J15)</f>
        <v>109.2</v>
      </c>
      <c r="K16" s="23" t="n">
        <f aca="false" ca="false" dt2D="false" dtr="false" t="normal">SUM(K15)</f>
        <v>126</v>
      </c>
    </row>
    <row outlineLevel="0" r="17">
      <c r="A17" s="101" t="s"/>
      <c r="B17" s="11" t="n">
        <f aca="false" ca="false" dt2D="false" dtr="false" t="normal">PRODUCT(B16*100/B41)</f>
        <v>9.148486980999296</v>
      </c>
      <c r="C17" s="11" t="n">
        <f aca="false" ca="false" dt2D="false" dtr="false" t="normal">PRODUCT(C16*100/C41)</f>
        <v>8.319467554076539</v>
      </c>
      <c r="D17" s="57" t="s"/>
      <c r="E17" s="58" t="s"/>
      <c r="F17" s="58" t="s"/>
      <c r="G17" s="58" t="s"/>
      <c r="H17" s="57" t="s"/>
      <c r="I17" s="57" t="s"/>
      <c r="J17" s="57" t="s"/>
      <c r="K17" s="59" t="s"/>
    </row>
    <row outlineLevel="0" r="18">
      <c r="A18" s="64" t="s">
        <v>25</v>
      </c>
      <c r="B18" s="65" t="s"/>
      <c r="C18" s="65" t="s"/>
      <c r="D18" s="65" t="s"/>
      <c r="E18" s="65" t="s"/>
      <c r="F18" s="65" t="s"/>
      <c r="G18" s="65" t="s"/>
      <c r="H18" s="65" t="s"/>
      <c r="I18" s="65" t="s"/>
      <c r="J18" s="65" t="s"/>
      <c r="K18" s="65" t="s"/>
      <c r="L18" s="66" t="s"/>
    </row>
    <row ht="30" outlineLevel="0" r="19">
      <c r="A19" s="32" t="s">
        <v>97</v>
      </c>
      <c r="B19" s="51" t="n">
        <v>150</v>
      </c>
      <c r="C19" s="51" t="n">
        <v>200</v>
      </c>
      <c r="D19" s="51" t="n">
        <v>7.09</v>
      </c>
      <c r="E19" s="51" t="n">
        <v>9.45</v>
      </c>
      <c r="F19" s="51" t="n">
        <v>6.41</v>
      </c>
      <c r="G19" s="51" t="n">
        <v>8.55</v>
      </c>
      <c r="H19" s="51" t="n">
        <v>26.7</v>
      </c>
      <c r="I19" s="51" t="n">
        <v>35.6</v>
      </c>
      <c r="J19" s="51" t="n">
        <v>175.5</v>
      </c>
      <c r="K19" s="53" t="n">
        <v>234</v>
      </c>
      <c r="L19" s="54" t="n">
        <v>17</v>
      </c>
    </row>
    <row customFormat="true" ht="45" outlineLevel="0" r="20" s="0">
      <c r="A20" s="36" t="s">
        <v>98</v>
      </c>
      <c r="B20" s="51" t="n">
        <v>50</v>
      </c>
      <c r="C20" s="51" t="n">
        <v>70</v>
      </c>
      <c r="D20" s="51" t="n">
        <v>3.7</v>
      </c>
      <c r="E20" s="51" t="n">
        <v>5.18</v>
      </c>
      <c r="F20" s="51" t="n">
        <v>4.92</v>
      </c>
      <c r="G20" s="51" t="n">
        <v>6.93</v>
      </c>
      <c r="H20" s="51" t="n">
        <v>6.43</v>
      </c>
      <c r="I20" s="51" t="n">
        <v>9.002</v>
      </c>
      <c r="J20" s="51" t="n">
        <v>50.57</v>
      </c>
      <c r="K20" s="53" t="n">
        <v>70.8</v>
      </c>
      <c r="L20" s="54" t="n">
        <v>25</v>
      </c>
    </row>
    <row customHeight="true" ht="21" outlineLevel="0" r="21">
      <c r="A21" s="38" t="s">
        <v>51</v>
      </c>
      <c r="B21" s="51" t="n">
        <v>110</v>
      </c>
      <c r="C21" s="51" t="n">
        <v>130</v>
      </c>
      <c r="D21" s="51" t="n">
        <v>2.09</v>
      </c>
      <c r="E21" s="51" t="n">
        <v>2.47</v>
      </c>
      <c r="F21" s="51" t="n">
        <v>6.91</v>
      </c>
      <c r="G21" s="51" t="n">
        <v>8.17</v>
      </c>
      <c r="H21" s="51" t="n">
        <v>8.34</v>
      </c>
      <c r="I21" s="51" t="n">
        <v>9.86</v>
      </c>
      <c r="J21" s="51" t="n">
        <v>100.1</v>
      </c>
      <c r="K21" s="53" t="n">
        <v>118.3</v>
      </c>
      <c r="L21" s="54" t="n">
        <v>34</v>
      </c>
    </row>
    <row customFormat="true" ht="15" outlineLevel="0" r="22" s="0">
      <c r="A22" s="36" t="s">
        <v>29</v>
      </c>
      <c r="B22" s="51" t="n">
        <v>150</v>
      </c>
      <c r="C22" s="51" t="n">
        <v>200</v>
      </c>
      <c r="D22" s="51" t="n">
        <v>0.16</v>
      </c>
      <c r="E22" s="51" t="n">
        <v>0.21</v>
      </c>
      <c r="F22" s="51" t="s">
        <v>30</v>
      </c>
      <c r="G22" s="51" t="s">
        <v>30</v>
      </c>
      <c r="H22" s="51" t="n">
        <v>12.16</v>
      </c>
      <c r="I22" s="51" t="n">
        <v>16.8</v>
      </c>
      <c r="J22" s="51" t="n">
        <v>93.2</v>
      </c>
      <c r="K22" s="53" t="n">
        <v>124.26</v>
      </c>
      <c r="L22" s="54" t="n">
        <v>57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customFormat="true" ht="15" outlineLevel="0" r="23" s="0">
      <c r="A23" s="38" t="s">
        <v>31</v>
      </c>
      <c r="B23" s="51" t="n">
        <v>40</v>
      </c>
      <c r="C23" s="51" t="n">
        <v>50</v>
      </c>
      <c r="D23" s="51" t="n">
        <v>2.64</v>
      </c>
      <c r="E23" s="51" t="n">
        <v>3.3</v>
      </c>
      <c r="F23" s="51" t="n">
        <v>0.48</v>
      </c>
      <c r="G23" s="51" t="n">
        <v>0.6</v>
      </c>
      <c r="H23" s="51" t="n">
        <v>13.68</v>
      </c>
      <c r="I23" s="51" t="n">
        <v>17.1</v>
      </c>
      <c r="J23" s="51" t="n">
        <v>69.6</v>
      </c>
      <c r="K23" s="53" t="n">
        <v>87</v>
      </c>
      <c r="L23" s="54" t="n">
        <v>49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customFormat="true" ht="15" outlineLevel="0" r="24" s="0">
      <c r="A24" s="38" t="s">
        <v>32</v>
      </c>
      <c r="B24" s="51" t="n">
        <v>20</v>
      </c>
      <c r="C24" s="51" t="n">
        <v>30</v>
      </c>
      <c r="D24" s="51" t="n">
        <v>1.52</v>
      </c>
      <c r="E24" s="51" t="n">
        <v>2.28</v>
      </c>
      <c r="F24" s="51" t="n">
        <v>0.16</v>
      </c>
      <c r="G24" s="51" t="n">
        <v>0.24</v>
      </c>
      <c r="H24" s="51" t="n">
        <v>9.84</v>
      </c>
      <c r="I24" s="51" t="n">
        <v>14.76</v>
      </c>
      <c r="J24" s="51" t="n">
        <v>47</v>
      </c>
      <c r="K24" s="53" t="n">
        <v>70.05</v>
      </c>
      <c r="L24" s="54" t="n">
        <v>51</v>
      </c>
      <c r="M24" s="0" t="n"/>
      <c r="N24" s="0" t="n"/>
      <c r="O24" s="0" t="n"/>
      <c r="P24" s="0" t="n"/>
      <c r="Q24" s="0" t="n"/>
      <c r="R24" s="0" t="n"/>
      <c r="S24" s="0" t="n"/>
      <c r="T24" s="0" t="n"/>
      <c r="U24" s="0" t="n"/>
      <c r="V24" s="0" t="n"/>
      <c r="W24" s="0" t="n"/>
      <c r="X24" s="0" t="n"/>
      <c r="Y24" s="0" t="n"/>
      <c r="Z24" s="0" t="n"/>
      <c r="AA24" s="0" t="n"/>
      <c r="AB24" s="0" t="n"/>
    </row>
    <row outlineLevel="0" r="25">
      <c r="A25" s="28" t="s">
        <v>33</v>
      </c>
      <c r="B25" s="11" t="n">
        <f aca="false" ca="false" dt2D="false" dtr="false" t="normal">SUM(B19:B24)</f>
        <v>520</v>
      </c>
      <c r="C25" s="11" t="n">
        <f aca="false" ca="false" dt2D="false" dtr="false" t="normal">SUM(C19:C24)</f>
        <v>680</v>
      </c>
      <c r="D25" s="11" t="n">
        <f aca="false" ca="false" dt2D="false" dtr="false" t="normal">SUM(D19:D24)</f>
        <v>17.2</v>
      </c>
      <c r="E25" s="11" t="n">
        <f aca="false" ca="false" dt2D="false" dtr="false" t="normal">SUM(E19:E24)</f>
        <v>22.89</v>
      </c>
      <c r="F25" s="11" t="n">
        <f aca="false" ca="false" dt2D="false" dtr="false" t="normal">SUM(F19:F24)</f>
        <v>18.880000000000003</v>
      </c>
      <c r="G25" s="11" t="n">
        <f aca="false" ca="false" dt2D="false" dtr="false" t="normal">SUM(G19:G24)</f>
        <v>24.49</v>
      </c>
      <c r="H25" s="11" t="n">
        <f aca="false" ca="false" dt2D="false" dtr="false" t="normal">SUM(H19:H24)</f>
        <v>77.15</v>
      </c>
      <c r="I25" s="11" t="n">
        <f aca="false" ca="false" dt2D="false" dtr="false" t="normal">SUM(I19:I24)</f>
        <v>103.122</v>
      </c>
      <c r="J25" s="11" t="n">
        <f aca="false" ca="false" dt2D="false" dtr="false" t="normal">SUM(J19:J24)</f>
        <v>535.9699999999999</v>
      </c>
      <c r="K25" s="23" t="n">
        <f aca="false" ca="false" dt2D="false" dtr="false" t="normal">SUM(K19:K24)</f>
        <v>704.41</v>
      </c>
      <c r="L25" s="54" t="n"/>
    </row>
    <row outlineLevel="0" r="26">
      <c r="A26" s="104" t="s"/>
      <c r="B26" s="11" t="n">
        <f aca="false" ca="false" dt2D="false" dtr="false" t="normal">PRODUCT(B25*100/B41)</f>
        <v>36.593947923997185</v>
      </c>
      <c r="C26" s="11" t="n">
        <f aca="false" ca="false" dt2D="false" dtr="false" t="normal">PRODUCT(C25*100/C41)</f>
        <v>37.71491957848031</v>
      </c>
      <c r="D26" s="57" t="s"/>
      <c r="E26" s="57" t="s"/>
      <c r="F26" s="57" t="s"/>
      <c r="G26" s="57" t="s"/>
      <c r="H26" s="57" t="s"/>
      <c r="I26" s="57" t="s"/>
      <c r="J26" s="57" t="s"/>
      <c r="K26" s="59" t="s"/>
      <c r="L26" s="85" t="s"/>
    </row>
    <row customFormat="true" customHeight="true" hidden="false" ht="24.6063842773438" outlineLevel="0" r="27" s="0">
      <c r="A27" s="130" t="s">
        <v>80</v>
      </c>
      <c r="B27" s="131" t="s"/>
      <c r="C27" s="131" t="s"/>
      <c r="D27" s="131" t="s"/>
      <c r="E27" s="131" t="s"/>
      <c r="F27" s="131" t="s"/>
      <c r="G27" s="131" t="s"/>
      <c r="H27" s="131" t="s"/>
      <c r="I27" s="131" t="s"/>
      <c r="J27" s="131" t="s"/>
      <c r="K27" s="131" t="s"/>
      <c r="L27" s="132" t="s"/>
    </row>
    <row customFormat="true" customHeight="true" ht="10" outlineLevel="0" r="28" s="0">
      <c r="A28" s="36" t="n"/>
      <c r="B28" s="51" t="n"/>
      <c r="C28" s="51" t="n"/>
      <c r="D28" s="51" t="n"/>
      <c r="E28" s="52" t="n"/>
      <c r="F28" s="52" t="n"/>
      <c r="G28" s="52" t="n"/>
      <c r="H28" s="51" t="n"/>
      <c r="I28" s="51" t="n"/>
      <c r="J28" s="51" t="n"/>
      <c r="K28" s="53" t="n"/>
      <c r="L28" s="54" t="n"/>
      <c r="M28" s="0" t="n"/>
      <c r="N28" s="0" t="n"/>
      <c r="O28" s="0" t="n"/>
      <c r="P28" s="0" t="n"/>
      <c r="Q28" s="0" t="n"/>
      <c r="R28" s="0" t="n"/>
      <c r="S28" s="0" t="n"/>
      <c r="T28" s="0" t="n"/>
      <c r="U28" s="0" t="n"/>
      <c r="V28" s="0" t="n"/>
      <c r="W28" s="0" t="n"/>
      <c r="X28" s="0" t="n"/>
      <c r="Y28" s="0" t="n"/>
      <c r="Z28" s="0" t="n"/>
      <c r="AA28" s="0" t="n"/>
      <c r="AB28" s="0" t="n"/>
    </row>
    <row customFormat="true" customHeight="true" ht="10" outlineLevel="0" r="29" s="0">
      <c r="A29" s="67" t="n"/>
      <c r="B29" s="11" t="n"/>
      <c r="C29" s="11" t="n"/>
      <c r="D29" s="11" t="n"/>
      <c r="E29" s="11" t="n"/>
      <c r="F29" s="11" t="n"/>
      <c r="G29" s="11" t="n"/>
      <c r="H29" s="11" t="n"/>
      <c r="I29" s="11" t="n"/>
      <c r="J29" s="11" t="n"/>
      <c r="K29" s="11" t="n"/>
      <c r="L29" s="56" t="n"/>
    </row>
    <row customFormat="true" customHeight="true" ht="10" outlineLevel="0" r="30" s="0">
      <c r="A30" s="70" t="s"/>
      <c r="B30" s="11" t="n"/>
      <c r="C30" s="11" t="n"/>
      <c r="D30" s="57" t="s"/>
      <c r="E30" s="57" t="s"/>
      <c r="F30" s="57" t="s"/>
      <c r="G30" s="57" t="s"/>
      <c r="H30" s="57" t="s"/>
      <c r="I30" s="57" t="s"/>
      <c r="J30" s="57" t="s"/>
      <c r="K30" s="57" t="s"/>
      <c r="L30" s="60" t="s"/>
    </row>
    <row outlineLevel="0" r="31">
      <c r="A31" s="47" t="s">
        <v>99</v>
      </c>
      <c r="B31" s="133" t="s"/>
      <c r="C31" s="133" t="s"/>
      <c r="D31" s="133" t="s"/>
      <c r="E31" s="133" t="s"/>
      <c r="F31" s="133" t="s"/>
      <c r="G31" s="133" t="s"/>
      <c r="H31" s="133" t="s"/>
      <c r="I31" s="133" t="s"/>
      <c r="J31" s="133" t="s"/>
      <c r="K31" s="133" t="s"/>
      <c r="L31" s="134" t="s"/>
    </row>
    <row outlineLevel="0" r="32">
      <c r="A32" s="32" t="s">
        <v>100</v>
      </c>
      <c r="B32" s="52" t="n">
        <v>40</v>
      </c>
      <c r="C32" s="51" t="n">
        <v>40</v>
      </c>
      <c r="D32" s="51" t="n">
        <v>4.2</v>
      </c>
      <c r="E32" s="51" t="n">
        <v>4.2</v>
      </c>
      <c r="F32" s="51" t="n">
        <v>3.8</v>
      </c>
      <c r="G32" s="51" t="n">
        <v>3.8</v>
      </c>
      <c r="H32" s="51" t="n">
        <v>0.2</v>
      </c>
      <c r="I32" s="51" t="n">
        <v>0.2</v>
      </c>
      <c r="J32" s="51" t="n">
        <v>49.6</v>
      </c>
      <c r="K32" s="51" t="n">
        <v>49.6</v>
      </c>
      <c r="L32" s="35" t="n">
        <v>78</v>
      </c>
    </row>
    <row customFormat="true" customHeight="true" ht="17.25" outlineLevel="0" r="33" s="0">
      <c r="A33" s="32" t="s">
        <v>101</v>
      </c>
      <c r="B33" s="51" t="n">
        <v>110</v>
      </c>
      <c r="C33" s="51" t="n">
        <v>130</v>
      </c>
      <c r="D33" s="51" t="n">
        <v>2.42</v>
      </c>
      <c r="E33" s="51" t="n">
        <v>2.86</v>
      </c>
      <c r="F33" s="51" t="n">
        <v>3.25</v>
      </c>
      <c r="G33" s="51" t="n">
        <v>3.84</v>
      </c>
      <c r="H33" s="51" t="n">
        <v>22.04</v>
      </c>
      <c r="I33" s="51" t="n">
        <v>26.04</v>
      </c>
      <c r="J33" s="51" t="n">
        <v>103.95</v>
      </c>
      <c r="K33" s="53" t="n">
        <v>122.86</v>
      </c>
      <c r="L33" s="54" t="n">
        <v>35</v>
      </c>
    </row>
    <row customFormat="true" customHeight="true" ht="16.5" outlineLevel="0" r="34" s="0">
      <c r="A34" s="44" t="s">
        <v>37</v>
      </c>
      <c r="B34" s="33" t="n">
        <v>150</v>
      </c>
      <c r="C34" s="33" t="n">
        <v>200</v>
      </c>
      <c r="D34" s="33" t="n">
        <v>0.18</v>
      </c>
      <c r="E34" s="33" t="n">
        <v>0.24</v>
      </c>
      <c r="F34" s="33" t="n">
        <v>0.09</v>
      </c>
      <c r="G34" s="33" t="n">
        <v>0.12</v>
      </c>
      <c r="H34" s="33" t="n">
        <v>9.9</v>
      </c>
      <c r="I34" s="33" t="n">
        <v>13.2</v>
      </c>
      <c r="J34" s="33" t="n">
        <v>33.5</v>
      </c>
      <c r="K34" s="34" t="n">
        <v>44.66</v>
      </c>
      <c r="L34" s="35" t="n">
        <v>52</v>
      </c>
      <c r="M34" s="0" t="n"/>
      <c r="N34" s="0" t="n"/>
      <c r="O34" s="0" t="n"/>
      <c r="P34" s="0" t="n"/>
      <c r="Q34" s="0" t="n"/>
      <c r="R34" s="0" t="n"/>
      <c r="S34" s="0" t="n"/>
      <c r="T34" s="0" t="n"/>
      <c r="U34" s="0" t="n"/>
      <c r="V34" s="0" t="n"/>
      <c r="W34" s="0" t="n"/>
      <c r="X34" s="0" t="n"/>
      <c r="Y34" s="0" t="n"/>
      <c r="Z34" s="0" t="n"/>
      <c r="AA34" s="0" t="n"/>
      <c r="AB34" s="0" t="n"/>
    </row>
    <row customFormat="true" ht="15" outlineLevel="0" r="35" s="0">
      <c r="A35" s="38" t="s">
        <v>18</v>
      </c>
      <c r="B35" s="33" t="n">
        <v>20</v>
      </c>
      <c r="C35" s="33" t="n">
        <v>25</v>
      </c>
      <c r="D35" s="33" t="n">
        <v>1.5</v>
      </c>
      <c r="E35" s="33" t="n">
        <v>1.88</v>
      </c>
      <c r="F35" s="33" t="n">
        <v>0.58</v>
      </c>
      <c r="G35" s="33" t="n">
        <v>0.73</v>
      </c>
      <c r="H35" s="33" t="n">
        <v>10.3</v>
      </c>
      <c r="I35" s="33" t="n">
        <v>12.9</v>
      </c>
      <c r="J35" s="33" t="n">
        <v>52.4</v>
      </c>
      <c r="K35" s="34" t="n">
        <v>65.5</v>
      </c>
      <c r="L35" s="35" t="n">
        <v>50</v>
      </c>
      <c r="M35" s="0" t="n"/>
      <c r="N35" s="0" t="n"/>
      <c r="O35" s="0" t="n"/>
      <c r="P35" s="0" t="n"/>
      <c r="Q35" s="0" t="n"/>
      <c r="R35" s="0" t="n"/>
      <c r="S35" s="0" t="n"/>
      <c r="T35" s="0" t="n"/>
      <c r="U35" s="0" t="n"/>
      <c r="V35" s="0" t="n"/>
      <c r="W35" s="0" t="n"/>
      <c r="X35" s="0" t="n"/>
      <c r="Y35" s="0" t="n"/>
      <c r="Z35" s="0" t="n"/>
      <c r="AA35" s="0" t="n"/>
      <c r="AB35" s="0" t="n"/>
    </row>
    <row customFormat="true" ht="15" outlineLevel="0" r="36" s="0">
      <c r="A36" s="38" t="s">
        <v>102</v>
      </c>
      <c r="B36" s="51" t="n">
        <v>95</v>
      </c>
      <c r="C36" s="51" t="n">
        <v>100</v>
      </c>
      <c r="D36" s="51" t="n">
        <v>0.38</v>
      </c>
      <c r="E36" s="51" t="n">
        <v>0.4</v>
      </c>
      <c r="F36" s="51" t="n">
        <v>0.38</v>
      </c>
      <c r="G36" s="51" t="n">
        <v>0.4</v>
      </c>
      <c r="H36" s="51" t="n">
        <v>9.31</v>
      </c>
      <c r="I36" s="51" t="n">
        <v>9.8</v>
      </c>
      <c r="J36" s="51" t="n">
        <v>44.65</v>
      </c>
      <c r="K36" s="53" t="n">
        <v>47</v>
      </c>
      <c r="L36" s="54" t="n">
        <v>66</v>
      </c>
      <c r="M36" s="0" t="n"/>
      <c r="N36" s="0" t="n"/>
      <c r="O36" s="0" t="n"/>
      <c r="P36" s="0" t="n"/>
      <c r="Q36" s="0" t="n"/>
      <c r="R36" s="0" t="n"/>
      <c r="S36" s="0" t="n"/>
      <c r="T36" s="0" t="n"/>
      <c r="U36" s="0" t="n"/>
      <c r="V36" s="0" t="n"/>
      <c r="W36" s="0" t="n"/>
      <c r="X36" s="0" t="n"/>
      <c r="Y36" s="0" t="n"/>
      <c r="Z36" s="0" t="n"/>
      <c r="AA36" s="0" t="n"/>
      <c r="AB36" s="0" t="n"/>
    </row>
    <row customFormat="true" ht="15" outlineLevel="0" r="37" s="0">
      <c r="A37" s="36" t="s">
        <v>69</v>
      </c>
      <c r="B37" s="51" t="n">
        <v>20</v>
      </c>
      <c r="C37" s="51" t="n">
        <v>30</v>
      </c>
      <c r="D37" s="52" t="n">
        <v>1.5</v>
      </c>
      <c r="E37" s="52" t="n">
        <v>2.25</v>
      </c>
      <c r="F37" s="52" t="n">
        <v>1.96</v>
      </c>
      <c r="G37" s="52" t="n">
        <v>2.94</v>
      </c>
      <c r="H37" s="52" t="n">
        <v>9.92</v>
      </c>
      <c r="I37" s="52" t="n">
        <v>14.88</v>
      </c>
      <c r="J37" s="52" t="n">
        <v>83.4</v>
      </c>
      <c r="K37" s="92" t="n">
        <v>125.1</v>
      </c>
      <c r="L37" s="114" t="n">
        <v>67</v>
      </c>
      <c r="M37" s="0" t="n"/>
      <c r="N37" s="0" t="n"/>
      <c r="O37" s="0" t="n"/>
      <c r="P37" s="0" t="n"/>
      <c r="Q37" s="0" t="n"/>
      <c r="R37" s="0" t="n"/>
      <c r="S37" s="0" t="n"/>
      <c r="T37" s="0" t="n"/>
      <c r="U37" s="0" t="n"/>
      <c r="V37" s="0" t="n"/>
      <c r="W37" s="0" t="n"/>
      <c r="X37" s="0" t="n"/>
      <c r="Y37" s="0" t="n"/>
      <c r="Z37" s="0" t="n"/>
      <c r="AA37" s="0" t="n"/>
      <c r="AB37" s="0" t="n"/>
    </row>
    <row outlineLevel="0" r="38">
      <c r="A38" s="135" t="s">
        <v>39</v>
      </c>
      <c r="B38" s="55" t="n">
        <f aca="false" ca="false" dt2D="false" dtr="false" t="normal">SUM(B32:B37)</f>
        <v>435</v>
      </c>
      <c r="C38" s="55" t="n">
        <f aca="false" ca="false" dt2D="false" dtr="false" t="normal">SUM(C32:C37)</f>
        <v>525</v>
      </c>
      <c r="D38" s="136" t="n">
        <f aca="false" ca="false" dt2D="false" dtr="false" t="normal">SUM(D32:D37)</f>
        <v>10.180000000000001</v>
      </c>
      <c r="E38" s="136" t="n">
        <f aca="false" ca="false" dt2D="false" dtr="false" t="normal">SUM(E32:E37)</f>
        <v>11.83</v>
      </c>
      <c r="F38" s="136" t="n">
        <f aca="false" ca="false" dt2D="false" dtr="false" t="normal">SUM(F32:F37)</f>
        <v>10.059999999999999</v>
      </c>
      <c r="G38" s="136" t="n">
        <f aca="false" ca="false" dt2D="false" dtr="false" t="normal">SUM(G32:G37)</f>
        <v>11.83</v>
      </c>
      <c r="H38" s="136" t="n">
        <f aca="false" ca="false" dt2D="false" dtr="false" t="normal">SUM(H32:H37)</f>
        <v>61.67</v>
      </c>
      <c r="I38" s="136" t="n">
        <f aca="false" ca="false" dt2D="false" dtr="false" t="normal">SUM(I32:I37)</f>
        <v>77.02</v>
      </c>
      <c r="J38" s="136" t="n">
        <f aca="false" ca="false" dt2D="false" dtr="false" t="normal">SUM(J32:J37)</f>
        <v>367.5</v>
      </c>
      <c r="K38" s="137" t="n">
        <f aca="false" ca="false" dt2D="false" dtr="false" t="normal">SUM(K32:K37)</f>
        <v>454.72</v>
      </c>
      <c r="L38" s="35" t="n"/>
    </row>
    <row outlineLevel="0" r="39">
      <c r="A39" s="138" t="s"/>
      <c r="B39" s="136" t="n">
        <f aca="false" ca="false" dt2D="false" dtr="false" t="normal">PRODUCT(B38*100/B41)</f>
        <v>30.612244897959183</v>
      </c>
      <c r="C39" s="136" t="n">
        <f aca="false" ca="false" dt2D="false" dtr="false" t="normal">PRODUCT(C38*100/C41)</f>
        <v>29.118136439267886</v>
      </c>
      <c r="D39" s="139" t="s"/>
      <c r="E39" s="139" t="s"/>
      <c r="F39" s="139" t="s"/>
      <c r="G39" s="139" t="s"/>
      <c r="H39" s="139" t="s"/>
      <c r="I39" s="139" t="s"/>
      <c r="J39" s="139" t="s"/>
      <c r="K39" s="140" t="s"/>
      <c r="L39" s="93" t="s"/>
    </row>
    <row outlineLevel="0" r="40">
      <c r="A40" s="115" t="n"/>
      <c r="B40" s="116" t="s"/>
      <c r="C40" s="116" t="s"/>
      <c r="D40" s="116" t="s"/>
      <c r="E40" s="116" t="s"/>
      <c r="F40" s="116" t="s"/>
      <c r="G40" s="116" t="s"/>
      <c r="H40" s="116" t="s"/>
      <c r="I40" s="116" t="s"/>
      <c r="J40" s="116" t="s"/>
      <c r="K40" s="117" t="s"/>
      <c r="L40" s="95" t="n"/>
    </row>
    <row outlineLevel="0" r="41">
      <c r="A41" s="141" t="s">
        <v>40</v>
      </c>
      <c r="B41" s="142" t="n">
        <f aca="false" ca="false" dt2D="false" dtr="false" t="normal">SUM(B12, B16, B25, B29, B38)</f>
        <v>1421</v>
      </c>
      <c r="C41" s="143" t="n">
        <f aca="false" ca="false" dt2D="false" dtr="false" t="normal">SUM(C12, C16, C25, C29, C38)</f>
        <v>1803</v>
      </c>
      <c r="D41" s="107" t="n">
        <f aca="false" ca="false" dt2D="false" dtr="false" t="normal">C43+SUM(D12, D16, D25, D29, D38)</f>
        <v>39.8</v>
      </c>
      <c r="E41" s="107" t="n">
        <f aca="false" ca="false" dt2D="false" dtr="false" t="normal">D43+SUM(E12, E16, E25, E29, E38)</f>
        <v>50.92999999999999</v>
      </c>
      <c r="F41" s="107" t="n">
        <f aca="false" ca="false" dt2D="false" dtr="false" t="normal">E43+SUM(F12, F16, F25, F29, F38)</f>
        <v>46.18000000000001</v>
      </c>
      <c r="G41" s="107" t="n">
        <f aca="false" ca="false" dt2D="false" dtr="false" t="normal">F43+SUM(G12, G16, G25, G29, G38)</f>
        <v>59.17</v>
      </c>
      <c r="H41" s="107" t="n">
        <f aca="false" ca="false" dt2D="false" dtr="false" t="normal">G43+SUM(H12, H16, H25, H29, H38)</f>
        <v>188.98000000000002</v>
      </c>
      <c r="I41" s="107" t="n">
        <f aca="false" ca="false" dt2D="false" dtr="false" t="normal">H43+SUM(I12, I16, I25, I29, I38)</f>
        <v>243.332</v>
      </c>
      <c r="J41" s="107" t="n">
        <f aca="false" ca="false" dt2D="false" dtr="false" t="normal">I43+SUM(J12, J16, J25, J29, J38)</f>
        <v>1316.11</v>
      </c>
      <c r="K41" s="144" t="n">
        <f aca="false" ca="false" dt2D="false" dtr="false" t="normal">J43+SUM(K12, K16, K25, K29, K38)</f>
        <v>1691.3500000000001</v>
      </c>
      <c r="L41" s="35" t="n"/>
    </row>
    <row outlineLevel="0" r="42">
      <c r="L42" s="9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8">
    <mergeCell ref="A40:K40"/>
    <mergeCell ref="J38:J39"/>
    <mergeCell ref="I38:I39"/>
    <mergeCell ref="G38:G39"/>
    <mergeCell ref="K38:K39"/>
    <mergeCell ref="A38:A39"/>
    <mergeCell ref="H38:H39"/>
    <mergeCell ref="F38:F39"/>
    <mergeCell ref="E38:E39"/>
    <mergeCell ref="D38:D39"/>
    <mergeCell ref="L38:L39"/>
    <mergeCell ref="A1:D1"/>
    <mergeCell ref="A5:K5"/>
    <mergeCell ref="A6:L6"/>
    <mergeCell ref="D2:I2"/>
    <mergeCell ref="H3:I3"/>
    <mergeCell ref="J2:K3"/>
    <mergeCell ref="L1:L4"/>
    <mergeCell ref="F3:G3"/>
    <mergeCell ref="D3:E3"/>
    <mergeCell ref="B3:B4"/>
    <mergeCell ref="B2:C2"/>
    <mergeCell ref="A2:A4"/>
    <mergeCell ref="C3:C4"/>
    <mergeCell ref="E1:K1"/>
    <mergeCell ref="A12:A13"/>
    <mergeCell ref="A14:L14"/>
    <mergeCell ref="L12:L13"/>
    <mergeCell ref="K12:K13"/>
    <mergeCell ref="J12:J13"/>
    <mergeCell ref="I12:I13"/>
    <mergeCell ref="H12:H13"/>
    <mergeCell ref="G12:G13"/>
    <mergeCell ref="F12:F13"/>
    <mergeCell ref="E12:E13"/>
    <mergeCell ref="D12:D13"/>
    <mergeCell ref="A25:A26"/>
    <mergeCell ref="D25:D26"/>
    <mergeCell ref="E25:E26"/>
    <mergeCell ref="F25:F26"/>
    <mergeCell ref="G25:G26"/>
    <mergeCell ref="H25:H26"/>
    <mergeCell ref="I25:I26"/>
    <mergeCell ref="J25:J26"/>
    <mergeCell ref="K25:K26"/>
    <mergeCell ref="A27:L27"/>
    <mergeCell ref="L25:L26"/>
    <mergeCell ref="A16:A17"/>
    <mergeCell ref="E16:E17"/>
    <mergeCell ref="F16:F17"/>
    <mergeCell ref="G16:G17"/>
    <mergeCell ref="H16:H17"/>
    <mergeCell ref="J16:J17"/>
    <mergeCell ref="I16:I17"/>
    <mergeCell ref="K16:K17"/>
    <mergeCell ref="D16:D17"/>
    <mergeCell ref="A18:L18"/>
    <mergeCell ref="F29:F30"/>
    <mergeCell ref="E29:E30"/>
    <mergeCell ref="D29:D30"/>
    <mergeCell ref="G29:G30"/>
    <mergeCell ref="H29:H30"/>
    <mergeCell ref="I29:I30"/>
    <mergeCell ref="J29:J30"/>
    <mergeCell ref="K29:K30"/>
    <mergeCell ref="A29:A30"/>
    <mergeCell ref="A31:L31"/>
    <mergeCell ref="L29:L30"/>
  </mergeCells>
  <pageMargins bottom="0.393701016902924" footer="0.5" header="0.5" left="0.472441256046295" right="0.118110314011574" top="0.708661794662476"/>
  <pageSetup fitToHeight="1" fitToWidth="1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21.1406246325922"/>
    <col customWidth="true" max="2" min="2" outlineLevel="0" style="1" width="8.42578112907261"/>
    <col customWidth="true" max="3" min="3" outlineLevel="0" style="1" width="8.28515598898187"/>
    <col customWidth="true" max="4" min="4" outlineLevel="0" style="1" width="5.99999966166764"/>
    <col customWidth="true" max="5" min="5" outlineLevel="0" style="1" width="6.42578146740498"/>
    <col customWidth="true" max="6" min="6" outlineLevel="0" style="1" width="6.5703123162961"/>
    <col customWidth="true" max="7" min="7" outlineLevel="0" style="1" width="6.42578146740498"/>
    <col customWidth="true" max="8" min="8" outlineLevel="0" style="1" width="7.14062497092456"/>
    <col customWidth="true" max="9" min="9" outlineLevel="0" style="1" width="7.28515649648041"/>
    <col customWidth="true" max="10" min="10" outlineLevel="0" style="1" width="8.57031265462846"/>
    <col customWidth="true" max="11" min="11" outlineLevel="0" style="1" width="9.14062530925693"/>
    <col customWidth="true" max="12" min="12" outlineLevel="0" style="2" width="8.71093779471921"/>
  </cols>
  <sheetData>
    <row customHeight="true" ht="65.2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customHeight="true" ht="27" outlineLevel="0" r="3">
      <c r="A3" s="17" t="s"/>
      <c r="B3" s="18" t="s">
        <v>103</v>
      </c>
      <c r="C3" s="18" t="s">
        <v>41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104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customFormat="true" customHeight="true" ht="28.5" outlineLevel="0" r="7" s="0">
      <c r="A7" s="32" t="s">
        <v>105</v>
      </c>
      <c r="B7" s="33" t="n">
        <v>150</v>
      </c>
      <c r="C7" s="33" t="n">
        <v>200</v>
      </c>
      <c r="D7" s="33" t="n">
        <v>2.7</v>
      </c>
      <c r="E7" s="33" t="n">
        <v>3.6</v>
      </c>
      <c r="F7" s="33" t="n">
        <v>5.25</v>
      </c>
      <c r="G7" s="33" t="n">
        <v>7</v>
      </c>
      <c r="H7" s="33" t="n">
        <v>38.7</v>
      </c>
      <c r="I7" s="33" t="n">
        <v>51.6</v>
      </c>
      <c r="J7" s="33" t="n">
        <v>94.54</v>
      </c>
      <c r="K7" s="34" t="n">
        <v>126</v>
      </c>
      <c r="L7" s="35" t="n">
        <v>71</v>
      </c>
      <c r="M7" s="0" t="n"/>
      <c r="N7" s="0" t="n"/>
      <c r="O7" s="0" t="n"/>
      <c r="P7" s="0" t="n"/>
      <c r="Q7" s="0" t="n"/>
      <c r="R7" s="0" t="n"/>
      <c r="S7" s="0" t="n"/>
      <c r="T7" s="0" t="n"/>
      <c r="U7" s="0" t="n"/>
      <c r="V7" s="0" t="n"/>
      <c r="W7" s="0" t="n"/>
      <c r="X7" s="0" t="n"/>
      <c r="Y7" s="0" t="n"/>
      <c r="Z7" s="0" t="n"/>
      <c r="AA7" s="0" t="n"/>
      <c r="AB7" s="0" t="n"/>
    </row>
    <row ht="30" outlineLevel="0" r="8">
      <c r="A8" s="36" t="s">
        <v>17</v>
      </c>
      <c r="B8" s="33" t="n">
        <v>150</v>
      </c>
      <c r="C8" s="33" t="n">
        <v>200</v>
      </c>
      <c r="D8" s="33" t="n">
        <v>0.13</v>
      </c>
      <c r="E8" s="33" t="n">
        <v>0.17</v>
      </c>
      <c r="F8" s="37" t="n">
        <v>0.005</v>
      </c>
      <c r="G8" s="37" t="n">
        <v>0.006</v>
      </c>
      <c r="H8" s="33" t="n">
        <v>2.15</v>
      </c>
      <c r="I8" s="33" t="n">
        <v>2.87</v>
      </c>
      <c r="J8" s="33" t="n">
        <v>9.25</v>
      </c>
      <c r="K8" s="34" t="n">
        <v>12.33</v>
      </c>
      <c r="L8" s="35" t="n">
        <v>10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/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28" t="s">
        <v>21</v>
      </c>
      <c r="B11" s="45" t="n">
        <f aca="false" ca="false" dt2D="false" dtr="false" t="normal">SUM(B7:B10)</f>
        <v>326</v>
      </c>
      <c r="C11" s="45" t="n">
        <f aca="false" ca="false" dt2D="false" dtr="false" t="normal">SUM(C7:C10)</f>
        <v>433</v>
      </c>
      <c r="D11" s="45" t="n">
        <f aca="false" ca="false" dt2D="false" dtr="false" t="normal">SUM(D7:D10)</f>
        <v>4.36</v>
      </c>
      <c r="E11" s="45" t="n">
        <f aca="false" ca="false" dt2D="false" dtr="false" t="normal">SUM(E7:E10)</f>
        <v>5.69</v>
      </c>
      <c r="F11" s="45" t="n">
        <f aca="false" ca="false" dt2D="false" dtr="false" t="normal">SUM(F7:F10)</f>
        <v>10.785</v>
      </c>
      <c r="G11" s="45" t="n">
        <f aca="false" ca="false" dt2D="false" dtr="false" t="normal">SUM(G7:G10)</f>
        <v>14.336</v>
      </c>
      <c r="H11" s="45" t="n">
        <f aca="false" ca="false" dt2D="false" dtr="false" t="normal">SUM(H7:H10)</f>
        <v>51.2</v>
      </c>
      <c r="I11" s="45" t="n">
        <f aca="false" ca="false" dt2D="false" dtr="false" t="normal">SUM(I7:I10)</f>
        <v>67.43</v>
      </c>
      <c r="J11" s="45" t="n">
        <f aca="false" ca="false" dt2D="false" dtr="false" t="normal">SUM(J7:J10)</f>
        <v>201.07</v>
      </c>
      <c r="K11" s="46" t="n">
        <f aca="false" ca="false" dt2D="false" dtr="false" t="normal">SUM(K7:K10)</f>
        <v>263.67</v>
      </c>
    </row>
    <row outlineLevel="0" r="12">
      <c r="A12" s="104" t="s"/>
      <c r="B12" s="11" t="n">
        <f aca="false" ca="false" dt2D="false" dtr="false" t="normal">PRODUCT(B11*100/B40)</f>
        <v>23.104181431608787</v>
      </c>
      <c r="C12" s="11" t="n">
        <f aca="false" ca="false" dt2D="false" dtr="false" t="normal">PRODUCT(C11*100/C40)</f>
        <v>24.490950226244344</v>
      </c>
      <c r="D12" s="48" t="s"/>
      <c r="E12" s="48" t="s"/>
      <c r="F12" s="48" t="s"/>
      <c r="G12" s="48" t="s"/>
      <c r="H12" s="48" t="s"/>
      <c r="I12" s="48" t="s"/>
      <c r="J12" s="48" t="s"/>
      <c r="K12" s="49" t="s"/>
    </row>
    <row outlineLevel="0" r="13">
      <c r="A13" s="23" t="s">
        <v>46</v>
      </c>
      <c r="B13" s="13" t="s"/>
      <c r="C13" s="13" t="s"/>
      <c r="D13" s="13" t="s"/>
      <c r="E13" s="13" t="s"/>
      <c r="F13" s="13" t="s"/>
      <c r="G13" s="13" t="s"/>
      <c r="H13" s="13" t="s"/>
      <c r="I13" s="13" t="s"/>
      <c r="J13" s="13" t="s"/>
      <c r="K13" s="61" t="s"/>
      <c r="L13" s="47" t="n"/>
    </row>
    <row customFormat="true" ht="15" outlineLevel="0" r="14" s="0">
      <c r="A14" s="36" t="s">
        <v>23</v>
      </c>
      <c r="B14" s="51" t="n">
        <v>130</v>
      </c>
      <c r="C14" s="51" t="n">
        <v>150</v>
      </c>
      <c r="D14" s="51" t="n">
        <v>3.77</v>
      </c>
      <c r="E14" s="52" t="n">
        <v>4.35</v>
      </c>
      <c r="F14" s="52" t="n">
        <v>3.25</v>
      </c>
      <c r="G14" s="52" t="n">
        <v>3.75</v>
      </c>
      <c r="H14" s="51" t="n">
        <v>5.46</v>
      </c>
      <c r="I14" s="51" t="n">
        <v>6.3</v>
      </c>
      <c r="J14" s="51" t="n">
        <v>121.68</v>
      </c>
      <c r="K14" s="53" t="n">
        <v>140.4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outlineLevel="0" r="15">
      <c r="A15" s="28" t="s">
        <v>96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3.77</v>
      </c>
      <c r="E15" s="55" t="n">
        <f aca="false" ca="false" dt2D="false" dtr="false" t="normal">SUM(E14)</f>
        <v>4.35</v>
      </c>
      <c r="F15" s="55" t="n">
        <f aca="false" ca="false" dt2D="false" dtr="false" t="normal">SUM(F14)</f>
        <v>3.25</v>
      </c>
      <c r="G15" s="55" t="n">
        <f aca="false" ca="false" dt2D="false" dtr="false" t="normal">SUM(G14)</f>
        <v>3.75</v>
      </c>
      <c r="H15" s="11" t="n">
        <f aca="false" ca="false" dt2D="false" dtr="false" t="normal">SUM(H14)</f>
        <v>5.46</v>
      </c>
      <c r="I15" s="11" t="n">
        <f aca="false" ca="false" dt2D="false" dtr="false" t="normal">SUM(I14)</f>
        <v>6.3</v>
      </c>
      <c r="J15" s="11" t="n">
        <f aca="false" ca="false" dt2D="false" dtr="false" t="normal">SUM(J14)</f>
        <v>121.68</v>
      </c>
      <c r="K15" s="23" t="n">
        <f aca="false" ca="false" dt2D="false" dtr="false" t="normal">SUM(K14)</f>
        <v>140.4</v>
      </c>
      <c r="L15" s="35" t="n"/>
    </row>
    <row outlineLevel="0" r="16">
      <c r="A16" s="104" t="s"/>
      <c r="B16" s="11" t="n">
        <f aca="false" ca="false" dt2D="false" dtr="false" t="normal">PRODUCT(B15*100/B40)</f>
        <v>9.213323883770375</v>
      </c>
      <c r="C16" s="11" t="n">
        <f aca="false" ca="false" dt2D="false" dtr="false" t="normal">PRODUCT(C15*100/C40)</f>
        <v>8.484162895927602</v>
      </c>
      <c r="D16" s="57" t="s"/>
      <c r="E16" s="58" t="s"/>
      <c r="F16" s="58" t="s"/>
      <c r="G16" s="58" t="s"/>
      <c r="H16" s="57" t="s"/>
      <c r="I16" s="57" t="s"/>
      <c r="J16" s="57" t="s"/>
      <c r="K16" s="59" t="s"/>
      <c r="L16" s="93" t="s"/>
    </row>
    <row outlineLevel="0" r="17">
      <c r="A17" s="23" t="s">
        <v>25</v>
      </c>
      <c r="B17" s="13" t="s"/>
      <c r="C17" s="13" t="s"/>
      <c r="D17" s="13" t="s"/>
      <c r="E17" s="13" t="s"/>
      <c r="F17" s="13" t="s"/>
      <c r="G17" s="13" t="s"/>
      <c r="H17" s="13" t="s"/>
      <c r="I17" s="13" t="s"/>
      <c r="J17" s="13" t="s"/>
      <c r="K17" s="61" t="s"/>
      <c r="L17" s="56" t="n"/>
    </row>
    <row customFormat="true" customHeight="true" ht="30" outlineLevel="0" r="18" s="0">
      <c r="A18" s="36" t="s">
        <v>26</v>
      </c>
      <c r="B18" s="51" t="n">
        <v>150</v>
      </c>
      <c r="C18" s="33" t="n">
        <v>200</v>
      </c>
      <c r="D18" s="51" t="n">
        <v>1.35</v>
      </c>
      <c r="E18" s="51" t="n">
        <v>1.8</v>
      </c>
      <c r="F18" s="51" t="n">
        <v>1.65</v>
      </c>
      <c r="G18" s="51" t="n">
        <v>2.2</v>
      </c>
      <c r="H18" s="51" t="n">
        <v>8.88</v>
      </c>
      <c r="I18" s="51" t="n">
        <v>11.84</v>
      </c>
      <c r="J18" s="51" t="n">
        <v>50.85</v>
      </c>
      <c r="K18" s="53" t="n">
        <v>67.8</v>
      </c>
      <c r="L18" s="54" t="n">
        <v>19</v>
      </c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  <c r="W18" s="0" t="n"/>
      <c r="X18" s="0" t="n"/>
      <c r="Y18" s="0" t="n"/>
      <c r="Z18" s="0" t="n"/>
      <c r="AA18" s="0" t="n"/>
      <c r="AB18" s="0" t="n"/>
    </row>
    <row customFormat="true" ht="15" outlineLevel="0" r="19" s="0">
      <c r="A19" s="32" t="n"/>
      <c r="B19" s="51" t="n"/>
      <c r="C19" s="51" t="n"/>
      <c r="D19" s="51" t="n"/>
      <c r="E19" s="51" t="n"/>
      <c r="F19" s="51" t="n"/>
      <c r="G19" s="51" t="n"/>
      <c r="H19" s="51" t="n"/>
      <c r="I19" s="51" t="n"/>
      <c r="J19" s="51" t="n"/>
      <c r="K19" s="53" t="n"/>
      <c r="L19" s="54" t="n"/>
    </row>
    <row customFormat="true" customHeight="true" ht="43.5" outlineLevel="0" r="20" s="1">
      <c r="A20" s="32" t="s">
        <v>106</v>
      </c>
      <c r="B20" s="51" t="n">
        <v>130</v>
      </c>
      <c r="C20" s="51" t="n">
        <v>150</v>
      </c>
      <c r="D20" s="51" t="n">
        <v>11.66</v>
      </c>
      <c r="E20" s="51" t="n">
        <v>15.76</v>
      </c>
      <c r="F20" s="51" t="n">
        <v>17.44</v>
      </c>
      <c r="G20" s="51" t="n">
        <v>20.12</v>
      </c>
      <c r="H20" s="51" t="n">
        <v>32.2</v>
      </c>
      <c r="I20" s="51" t="n">
        <v>37.15</v>
      </c>
      <c r="J20" s="51" t="n">
        <v>288.98</v>
      </c>
      <c r="K20" s="53" t="n">
        <v>333.43</v>
      </c>
      <c r="L20" s="54" t="n">
        <v>33</v>
      </c>
    </row>
    <row customFormat="true" customHeight="true" ht="18.75" outlineLevel="0" r="21" s="1">
      <c r="A21" s="32" t="s">
        <v>107</v>
      </c>
      <c r="B21" s="51" t="n">
        <v>30</v>
      </c>
      <c r="C21" s="51" t="n">
        <v>40</v>
      </c>
      <c r="D21" s="51" t="n">
        <v>0.24</v>
      </c>
      <c r="E21" s="51" t="n">
        <v>0.32</v>
      </c>
      <c r="F21" s="51" t="n">
        <v>0.03</v>
      </c>
      <c r="G21" s="51" t="n">
        <v>0.04</v>
      </c>
      <c r="H21" s="51" t="n">
        <v>0.51</v>
      </c>
      <c r="I21" s="51" t="n">
        <v>0.68</v>
      </c>
      <c r="J21" s="51" t="n">
        <v>3.9</v>
      </c>
      <c r="K21" s="53" t="n">
        <v>5.2</v>
      </c>
      <c r="L21" s="54" t="n">
        <v>59</v>
      </c>
    </row>
    <row customFormat="true" ht="30" outlineLevel="0" r="22" s="0">
      <c r="A22" s="36" t="s">
        <v>29</v>
      </c>
      <c r="B22" s="51" t="n">
        <v>150</v>
      </c>
      <c r="C22" s="51" t="n">
        <v>200</v>
      </c>
      <c r="D22" s="51" t="n">
        <v>0.16</v>
      </c>
      <c r="E22" s="51" t="n">
        <v>0.21</v>
      </c>
      <c r="F22" s="51" t="s">
        <v>30</v>
      </c>
      <c r="G22" s="51" t="s">
        <v>30</v>
      </c>
      <c r="H22" s="51" t="n">
        <v>12.16</v>
      </c>
      <c r="I22" s="51" t="n">
        <v>16.8</v>
      </c>
      <c r="J22" s="51" t="n">
        <v>93.2</v>
      </c>
      <c r="K22" s="53" t="n">
        <v>124.26</v>
      </c>
      <c r="L22" s="54" t="n">
        <v>57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customFormat="true" ht="15" outlineLevel="0" r="23" s="0">
      <c r="A23" s="38" t="s">
        <v>31</v>
      </c>
      <c r="B23" s="51" t="n">
        <v>40</v>
      </c>
      <c r="C23" s="51" t="n">
        <v>50</v>
      </c>
      <c r="D23" s="51" t="n">
        <v>2.64</v>
      </c>
      <c r="E23" s="51" t="n">
        <v>3.3</v>
      </c>
      <c r="F23" s="51" t="n">
        <v>0.48</v>
      </c>
      <c r="G23" s="51" t="n">
        <v>0.6</v>
      </c>
      <c r="H23" s="51" t="n">
        <v>13.68</v>
      </c>
      <c r="I23" s="51" t="n">
        <v>17.1</v>
      </c>
      <c r="J23" s="51" t="n">
        <v>69.6</v>
      </c>
      <c r="K23" s="53" t="n">
        <v>87</v>
      </c>
      <c r="L23" s="54" t="n">
        <v>49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customFormat="true" ht="15" outlineLevel="0" r="24" s="0">
      <c r="A24" s="38" t="s">
        <v>32</v>
      </c>
      <c r="B24" s="51" t="n">
        <v>20</v>
      </c>
      <c r="C24" s="51" t="n">
        <v>30</v>
      </c>
      <c r="D24" s="51" t="n">
        <v>1.52</v>
      </c>
      <c r="E24" s="51" t="n">
        <v>2.28</v>
      </c>
      <c r="F24" s="51" t="n">
        <v>0.16</v>
      </c>
      <c r="G24" s="51" t="n">
        <v>0.24</v>
      </c>
      <c r="H24" s="51" t="n">
        <v>9.84</v>
      </c>
      <c r="I24" s="51" t="n">
        <v>14.76</v>
      </c>
      <c r="J24" s="51" t="n">
        <v>47</v>
      </c>
      <c r="K24" s="53" t="n">
        <v>70.05</v>
      </c>
      <c r="L24" s="54" t="n">
        <v>51</v>
      </c>
      <c r="M24" s="0" t="n"/>
      <c r="N24" s="0" t="n"/>
      <c r="O24" s="0" t="n"/>
      <c r="P24" s="0" t="n"/>
      <c r="Q24" s="0" t="n"/>
      <c r="R24" s="0" t="n"/>
      <c r="S24" s="0" t="n"/>
      <c r="T24" s="0" t="n"/>
      <c r="U24" s="0" t="n"/>
      <c r="V24" s="0" t="n"/>
      <c r="W24" s="0" t="n"/>
      <c r="X24" s="0" t="n"/>
      <c r="Y24" s="0" t="n"/>
      <c r="Z24" s="0" t="n"/>
      <c r="AA24" s="0" t="n"/>
      <c r="AB24" s="0" t="n"/>
    </row>
    <row outlineLevel="0" r="25">
      <c r="A25" s="135" t="s">
        <v>33</v>
      </c>
      <c r="B25" s="11" t="n">
        <f aca="false" ca="false" dt2D="false" dtr="false" t="normal">SUM(B18:B24)</f>
        <v>520</v>
      </c>
      <c r="C25" s="11" t="n">
        <f aca="false" ca="false" dt2D="false" dtr="false" t="normal">SUM(C18:C24)</f>
        <v>670</v>
      </c>
      <c r="D25" s="68" t="n">
        <f aca="false" ca="false" dt2D="false" dtr="false" t="normal">SUM(D18:D24)</f>
        <v>17.57</v>
      </c>
      <c r="E25" s="68" t="n">
        <f aca="false" ca="false" dt2D="false" dtr="false" t="normal">SUM(E18:E24)</f>
        <v>23.67</v>
      </c>
      <c r="F25" s="68" t="n">
        <f aca="false" ca="false" dt2D="false" dtr="false" t="normal">SUM(F18:F24)</f>
        <v>19.76</v>
      </c>
      <c r="G25" s="68" t="n">
        <f aca="false" ca="false" dt2D="false" dtr="false" t="normal">SUM(G18:G24)</f>
        <v>23.2</v>
      </c>
      <c r="H25" s="68" t="n">
        <f aca="false" ca="false" dt2D="false" dtr="false" t="normal">SUM(H18:H24)</f>
        <v>77.27000000000001</v>
      </c>
      <c r="I25" s="68" t="n">
        <f aca="false" ca="false" dt2D="false" dtr="false" t="normal">SUM(I18:I24)</f>
        <v>98.33</v>
      </c>
      <c r="J25" s="68" t="n">
        <f aca="false" ca="false" dt2D="false" dtr="false" t="normal">SUM(J18:J24)</f>
        <v>553.53</v>
      </c>
      <c r="K25" s="69" t="n">
        <f aca="false" ca="false" dt2D="false" dtr="false" t="normal">SUM(K18:K24)</f>
        <v>687.74</v>
      </c>
      <c r="L25" s="54" t="n"/>
    </row>
    <row outlineLevel="0" r="26">
      <c r="A26" s="138" t="s"/>
      <c r="B26" s="68" t="n">
        <f aca="false" ca="false" dt2D="false" dtr="false" t="normal">PRODUCT(B25*100/B40)</f>
        <v>36.8532955350815</v>
      </c>
      <c r="C26" s="68" t="n">
        <f aca="false" ca="false" dt2D="false" dtr="false" t="normal">PRODUCT(C25*100/C40)</f>
        <v>37.89592760180995</v>
      </c>
      <c r="D26" s="145" t="s"/>
      <c r="E26" s="145" t="s"/>
      <c r="F26" s="145" t="s"/>
      <c r="G26" s="145" t="s"/>
      <c r="H26" s="145" t="s"/>
      <c r="I26" s="145" t="s"/>
      <c r="J26" s="145" t="s"/>
      <c r="K26" s="119" t="s"/>
      <c r="L26" s="85" t="s"/>
    </row>
    <row customFormat="true" customHeight="true" ht="10" outlineLevel="0" r="27" s="0">
      <c r="A27" s="11" t="n"/>
      <c r="B27" s="13" t="s"/>
      <c r="C27" s="13" t="s"/>
      <c r="D27" s="13" t="s"/>
      <c r="E27" s="13" t="s"/>
      <c r="F27" s="13" t="s"/>
      <c r="G27" s="13" t="s"/>
      <c r="H27" s="13" t="s"/>
      <c r="I27" s="13" t="s"/>
      <c r="J27" s="13" t="s"/>
      <c r="K27" s="13" t="s"/>
      <c r="L27" s="12" t="s"/>
    </row>
    <row customFormat="true" customHeight="true" ht="10" outlineLevel="0" r="28" s="0">
      <c r="A28" s="36" t="n"/>
      <c r="B28" s="51" t="n"/>
      <c r="C28" s="51" t="n"/>
      <c r="D28" s="51" t="n"/>
      <c r="E28" s="52" t="n"/>
      <c r="F28" s="52" t="n"/>
      <c r="G28" s="52" t="n"/>
      <c r="H28" s="51" t="n"/>
      <c r="I28" s="51" t="n"/>
      <c r="J28" s="51" t="n"/>
      <c r="K28" s="53" t="n"/>
      <c r="L28" s="54" t="n"/>
      <c r="M28" s="0" t="n"/>
      <c r="N28" s="0" t="n"/>
      <c r="O28" s="0" t="n"/>
      <c r="P28" s="0" t="n"/>
      <c r="Q28" s="0" t="n"/>
      <c r="R28" s="0" t="n"/>
      <c r="S28" s="0" t="n"/>
      <c r="T28" s="0" t="n"/>
      <c r="U28" s="0" t="n"/>
      <c r="V28" s="0" t="n"/>
      <c r="W28" s="0" t="n"/>
      <c r="X28" s="0" t="n"/>
      <c r="Y28" s="0" t="n"/>
      <c r="Z28" s="0" t="n"/>
      <c r="AA28" s="0" t="n"/>
      <c r="AB28" s="0" t="n"/>
    </row>
    <row customFormat="true" customHeight="true" ht="10" outlineLevel="0" r="29" s="0">
      <c r="A29" s="67" t="n"/>
      <c r="B29" s="68" t="n"/>
      <c r="C29" s="69" t="n"/>
      <c r="D29" s="11" t="n"/>
      <c r="E29" s="55" t="n"/>
      <c r="F29" s="55" t="n"/>
      <c r="G29" s="55" t="n"/>
      <c r="H29" s="11" t="n"/>
      <c r="I29" s="11" t="n"/>
      <c r="J29" s="11" t="n"/>
      <c r="K29" s="11" t="n"/>
      <c r="L29" s="51" t="n"/>
    </row>
    <row customFormat="true" customHeight="true" ht="10" outlineLevel="0" r="30" s="0">
      <c r="A30" s="70" t="s"/>
      <c r="B30" s="146" t="n"/>
      <c r="C30" s="146" t="n"/>
      <c r="D30" s="57" t="s"/>
      <c r="E30" s="58" t="s"/>
      <c r="F30" s="58" t="s"/>
      <c r="G30" s="58" t="s"/>
      <c r="H30" s="57" t="s"/>
      <c r="I30" s="57" t="s"/>
      <c r="J30" s="57" t="s"/>
      <c r="K30" s="57" t="s"/>
      <c r="L30" s="147" t="s"/>
    </row>
    <row outlineLevel="0" r="31">
      <c r="A31" s="10" t="s">
        <v>34</v>
      </c>
      <c r="B31" s="98" t="s"/>
      <c r="C31" s="98" t="s"/>
      <c r="D31" s="98" t="s"/>
      <c r="E31" s="98" t="s"/>
      <c r="F31" s="98" t="s"/>
      <c r="G31" s="98" t="s"/>
      <c r="H31" s="98" t="s"/>
      <c r="I31" s="98" t="s"/>
      <c r="J31" s="98" t="s"/>
      <c r="K31" s="148" t="s"/>
      <c r="L31" s="54" t="n"/>
    </row>
    <row customFormat="true" customHeight="true" ht="28.5" outlineLevel="0" r="32" s="0">
      <c r="A32" s="36" t="s">
        <v>35</v>
      </c>
      <c r="B32" s="51" t="n">
        <v>130</v>
      </c>
      <c r="C32" s="51" t="n">
        <v>150</v>
      </c>
      <c r="D32" s="51" t="n">
        <v>9.9</v>
      </c>
      <c r="E32" s="51" t="n">
        <v>12.69</v>
      </c>
      <c r="F32" s="51" t="n">
        <v>7.11</v>
      </c>
      <c r="G32" s="51" t="n">
        <v>8.2</v>
      </c>
      <c r="H32" s="51" t="n">
        <v>23.66</v>
      </c>
      <c r="I32" s="51" t="n">
        <v>27.3</v>
      </c>
      <c r="J32" s="51" t="n">
        <v>178.43</v>
      </c>
      <c r="K32" s="53" t="n">
        <v>205.88</v>
      </c>
      <c r="L32" s="54" t="n">
        <v>43</v>
      </c>
    </row>
    <row customFormat="true" customHeight="true" ht="28.5" outlineLevel="0" r="33" s="0">
      <c r="A33" s="32" t="s">
        <v>82</v>
      </c>
      <c r="B33" s="51" t="n">
        <v>40</v>
      </c>
      <c r="C33" s="51" t="n">
        <v>40</v>
      </c>
      <c r="D33" s="51" t="n">
        <v>0.76</v>
      </c>
      <c r="E33" s="51" t="n">
        <v>0.76</v>
      </c>
      <c r="F33" s="51" t="n">
        <v>2</v>
      </c>
      <c r="G33" s="51" t="n">
        <v>2</v>
      </c>
      <c r="H33" s="51" t="n">
        <v>2.28</v>
      </c>
      <c r="I33" s="51" t="n">
        <v>2.28</v>
      </c>
      <c r="J33" s="51" t="n">
        <v>31.2</v>
      </c>
      <c r="K33" s="51" t="n">
        <v>31.2</v>
      </c>
      <c r="L33" s="54" t="n">
        <v>46</v>
      </c>
      <c r="Z33" s="118" t="n"/>
    </row>
    <row customFormat="true" customHeight="true" ht="16.5" outlineLevel="0" r="34" s="0">
      <c r="A34" s="44" t="s">
        <v>37</v>
      </c>
      <c r="B34" s="33" t="n">
        <v>150</v>
      </c>
      <c r="C34" s="33" t="n">
        <v>200</v>
      </c>
      <c r="D34" s="33" t="n">
        <v>0.18</v>
      </c>
      <c r="E34" s="33" t="n">
        <v>0.24</v>
      </c>
      <c r="F34" s="33" t="n">
        <v>0.09</v>
      </c>
      <c r="G34" s="33" t="n">
        <v>0.12</v>
      </c>
      <c r="H34" s="33" t="n">
        <v>9.9</v>
      </c>
      <c r="I34" s="33" t="n">
        <v>13.2</v>
      </c>
      <c r="J34" s="33" t="n">
        <v>33.5</v>
      </c>
      <c r="K34" s="34" t="n">
        <v>44.66</v>
      </c>
      <c r="L34" s="35" t="n">
        <v>52</v>
      </c>
    </row>
    <row customFormat="true" ht="15" outlineLevel="0" r="35" s="0">
      <c r="A35" s="38" t="s">
        <v>18</v>
      </c>
      <c r="B35" s="33" t="n">
        <v>20</v>
      </c>
      <c r="C35" s="33" t="n">
        <v>25</v>
      </c>
      <c r="D35" s="33" t="n">
        <v>1.5</v>
      </c>
      <c r="E35" s="33" t="n">
        <v>1.88</v>
      </c>
      <c r="F35" s="33" t="n">
        <v>0.58</v>
      </c>
      <c r="G35" s="33" t="n">
        <v>0.73</v>
      </c>
      <c r="H35" s="33" t="n">
        <v>10.3</v>
      </c>
      <c r="I35" s="33" t="n">
        <v>12.9</v>
      </c>
      <c r="J35" s="33" t="n">
        <v>52.4</v>
      </c>
      <c r="K35" s="34" t="n">
        <v>65.5</v>
      </c>
      <c r="L35" s="35" t="n">
        <v>50</v>
      </c>
      <c r="M35" s="0" t="n"/>
      <c r="N35" s="0" t="n"/>
      <c r="O35" s="0" t="n"/>
      <c r="P35" s="0" t="n"/>
      <c r="Q35" s="0" t="n"/>
      <c r="R35" s="0" t="n"/>
      <c r="S35" s="0" t="n"/>
      <c r="T35" s="0" t="n"/>
      <c r="U35" s="0" t="n"/>
      <c r="V35" s="0" t="n"/>
      <c r="W35" s="0" t="n"/>
      <c r="X35" s="0" t="n"/>
      <c r="Y35" s="0" t="n"/>
      <c r="Z35" s="0" t="n"/>
      <c r="AA35" s="0" t="n"/>
      <c r="AB35" s="0" t="n"/>
    </row>
    <row customFormat="true" ht="15" outlineLevel="0" r="36" s="0">
      <c r="A36" s="38" t="s">
        <v>102</v>
      </c>
      <c r="B36" s="51" t="n">
        <v>95</v>
      </c>
      <c r="C36" s="51" t="n">
        <v>100</v>
      </c>
      <c r="D36" s="51" t="n">
        <v>0.38</v>
      </c>
      <c r="E36" s="51" t="n">
        <v>0.4</v>
      </c>
      <c r="F36" s="51" t="n">
        <v>0.38</v>
      </c>
      <c r="G36" s="51" t="n">
        <v>0.4</v>
      </c>
      <c r="H36" s="51" t="n">
        <v>9.31</v>
      </c>
      <c r="I36" s="51" t="n">
        <v>9.8</v>
      </c>
      <c r="J36" s="51" t="n">
        <v>44.65</v>
      </c>
      <c r="K36" s="53" t="n">
        <v>47</v>
      </c>
      <c r="L36" s="54" t="n">
        <v>66</v>
      </c>
      <c r="M36" s="0" t="n"/>
      <c r="N36" s="0" t="n"/>
      <c r="O36" s="0" t="n"/>
      <c r="P36" s="0" t="n"/>
      <c r="Q36" s="0" t="n"/>
      <c r="R36" s="0" t="n"/>
      <c r="S36" s="0" t="n"/>
      <c r="T36" s="0" t="n"/>
      <c r="U36" s="0" t="n"/>
      <c r="V36" s="0" t="n"/>
      <c r="W36" s="0" t="n"/>
      <c r="X36" s="0" t="n"/>
      <c r="Y36" s="0" t="n"/>
      <c r="Z36" s="0" t="n"/>
      <c r="AA36" s="0" t="n"/>
      <c r="AB36" s="0" t="n"/>
    </row>
    <row outlineLevel="0" r="37">
      <c r="A37" s="28" t="s">
        <v>39</v>
      </c>
      <c r="B37" s="55" t="n">
        <f aca="false" ca="false" dt2D="false" dtr="false" t="normal">SUM(B32:B36)</f>
        <v>435</v>
      </c>
      <c r="C37" s="55" t="n">
        <f aca="false" ca="false" dt2D="false" dtr="false" t="normal">SUM(C32:C36)</f>
        <v>515</v>
      </c>
      <c r="D37" s="55" t="n">
        <f aca="false" ca="false" dt2D="false" dtr="false" t="normal">SUM(D32:D36)</f>
        <v>12.72</v>
      </c>
      <c r="E37" s="55" t="n">
        <f aca="false" ca="false" dt2D="false" dtr="false" t="normal">SUM(E32:E36)</f>
        <v>15.97</v>
      </c>
      <c r="F37" s="55" t="n">
        <f aca="false" ca="false" dt2D="false" dtr="false" t="normal">SUM(F32:F36)</f>
        <v>10.16</v>
      </c>
      <c r="G37" s="55" t="n">
        <f aca="false" ca="false" dt2D="false" dtr="false" t="normal">SUM(G32:G36)</f>
        <v>11.45</v>
      </c>
      <c r="H37" s="55" t="n">
        <f aca="false" ca="false" dt2D="false" dtr="false" t="normal">SUM(H32:H36)</f>
        <v>55.45</v>
      </c>
      <c r="I37" s="55" t="n">
        <f aca="false" ca="false" dt2D="false" dtr="false" t="normal">SUM(I32:I36)</f>
        <v>65.48</v>
      </c>
      <c r="J37" s="55" t="n">
        <f aca="false" ca="false" dt2D="false" dtr="false" t="normal">SUM(J32:J36)</f>
        <v>340.17999999999995</v>
      </c>
      <c r="K37" s="76" t="n">
        <f aca="false" ca="false" dt2D="false" dtr="false" t="normal">SUM(K32:K36)</f>
        <v>394.24</v>
      </c>
      <c r="L37" s="35" t="n"/>
    </row>
    <row outlineLevel="0" r="38">
      <c r="A38" s="104" t="s"/>
      <c r="B38" s="55" t="n">
        <f aca="false" ca="false" dt2D="false" dtr="false" t="normal">PRODUCT(B37*100/B40)</f>
        <v>30.829199149539335</v>
      </c>
      <c r="C38" s="55" t="n">
        <f aca="false" ca="false" dt2D="false" dtr="false" t="normal">PRODUCT(C37*100/C40)</f>
        <v>29.1289592760181</v>
      </c>
      <c r="D38" s="58" t="s"/>
      <c r="E38" s="58" t="s"/>
      <c r="F38" s="58" t="s"/>
      <c r="G38" s="58" t="s"/>
      <c r="H38" s="58" t="s"/>
      <c r="I38" s="58" t="s"/>
      <c r="J38" s="58" t="s"/>
      <c r="K38" s="78" t="s"/>
      <c r="L38" s="93" t="s"/>
    </row>
    <row outlineLevel="0" r="39">
      <c r="A39" s="115" t="n"/>
      <c r="B39" s="116" t="s"/>
      <c r="C39" s="116" t="s"/>
      <c r="D39" s="116" t="s"/>
      <c r="E39" s="116" t="s"/>
      <c r="F39" s="116" t="s"/>
      <c r="G39" s="116" t="s"/>
      <c r="H39" s="116" t="s"/>
      <c r="I39" s="116" t="s"/>
      <c r="J39" s="116" t="s"/>
      <c r="K39" s="117" t="s"/>
      <c r="L39" s="77" t="n"/>
    </row>
    <row outlineLevel="0" r="40">
      <c r="A40" s="28" t="s">
        <v>40</v>
      </c>
      <c r="B40" s="149" t="n">
        <f aca="false" ca="false" dt2D="false" dtr="false" t="normal">SUM(B11, B15, B25, B29, B37)</f>
        <v>1411</v>
      </c>
      <c r="C40" s="55" t="n">
        <f aca="false" ca="false" dt2D="false" dtr="false" t="normal">SUM(C11, C15, C25, C29, C37)</f>
        <v>1768</v>
      </c>
      <c r="D40" s="11" t="n">
        <f aca="false" ca="false" dt2D="false" dtr="false" t="normal">SUM(D11, D15, D25, D29, D37)</f>
        <v>38.42</v>
      </c>
      <c r="E40" s="11" t="n">
        <f aca="false" ca="false" dt2D="false" dtr="false" t="normal">SUM(E11, E15, E25, E29, E37)</f>
        <v>49.68</v>
      </c>
      <c r="F40" s="11" t="n">
        <f aca="false" ca="false" dt2D="false" dtr="false" t="normal">SUM(F11, F15, F25, F29, F37)</f>
        <v>43.955</v>
      </c>
      <c r="G40" s="11" t="n">
        <f aca="false" ca="false" dt2D="false" dtr="false" t="normal">SUM(G11, G15, G25, G29, G37)</f>
        <v>52.736000000000004</v>
      </c>
      <c r="H40" s="11" t="n">
        <f aca="false" ca="false" dt2D="false" dtr="false" t="normal">SUM(H11, H15, H25, H29, H37)</f>
        <v>189.38</v>
      </c>
      <c r="I40" s="11" t="n">
        <f aca="false" ca="false" dt2D="false" dtr="false" t="normal">SUM(I11, I15, I25, I29, I37)</f>
        <v>237.54000000000002</v>
      </c>
      <c r="J40" s="11" t="n">
        <f aca="false" ca="false" dt2D="false" dtr="false" t="normal">SUM(J11, J15, J25, J29, J37)</f>
        <v>1216.46</v>
      </c>
      <c r="K40" s="23" t="n">
        <f aca="false" ca="false" dt2D="false" dtr="false" t="normal">SUM(K11, K15, K25, K29, K37)</f>
        <v>1486.05</v>
      </c>
      <c r="L40" s="77" t="n"/>
    </row>
    <row outlineLevel="0" r="41">
      <c r="L41" s="42" t="n"/>
    </row>
    <row outlineLevel="0" r="42">
      <c r="L42" s="9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8">
    <mergeCell ref="E37:E38"/>
    <mergeCell ref="A37:A38"/>
    <mergeCell ref="L37:L38"/>
    <mergeCell ref="K37:K38"/>
    <mergeCell ref="J37:J38"/>
    <mergeCell ref="A39:K39"/>
    <mergeCell ref="I37:I38"/>
    <mergeCell ref="G37:G38"/>
    <mergeCell ref="D37:D38"/>
    <mergeCell ref="F37:F38"/>
    <mergeCell ref="H37:H38"/>
    <mergeCell ref="A17:K17"/>
    <mergeCell ref="A15:A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A31:K31"/>
    <mergeCell ref="A29:A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G11:G12"/>
    <mergeCell ref="H11:H12"/>
    <mergeCell ref="K11:K12"/>
    <mergeCell ref="J11:J12"/>
    <mergeCell ref="A13:K13"/>
    <mergeCell ref="D11:D12"/>
    <mergeCell ref="I11:I12"/>
    <mergeCell ref="F11:F12"/>
    <mergeCell ref="E11:E12"/>
    <mergeCell ref="A11:A12"/>
    <mergeCell ref="A1:D1"/>
    <mergeCell ref="A2:A4"/>
    <mergeCell ref="L1:L4"/>
    <mergeCell ref="H3:I3"/>
    <mergeCell ref="F3:G3"/>
    <mergeCell ref="A5:K5"/>
    <mergeCell ref="A6:K6"/>
    <mergeCell ref="J2:K3"/>
    <mergeCell ref="B2:C2"/>
    <mergeCell ref="B3:B4"/>
    <mergeCell ref="C3:C4"/>
    <mergeCell ref="D3:E3"/>
    <mergeCell ref="D2:I2"/>
    <mergeCell ref="E1:K1"/>
    <mergeCell ref="A25:A26"/>
    <mergeCell ref="A27:L27"/>
    <mergeCell ref="L25:L26"/>
    <mergeCell ref="K25:K26"/>
    <mergeCell ref="J25:J26"/>
    <mergeCell ref="I25:I26"/>
    <mergeCell ref="H25:H26"/>
    <mergeCell ref="G25:G26"/>
    <mergeCell ref="F25:F26"/>
    <mergeCell ref="E25:E26"/>
    <mergeCell ref="D25:D26"/>
  </mergeCells>
  <pageMargins bottom="0.590551555156708" footer="0.5" header="0.5" left="0.275590717792511" right="0.590551555156708" top="0.590551555156708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635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20.0000006766647"/>
    <col customWidth="true" max="2" min="2" outlineLevel="0" style="1" width="8.85546864361033"/>
    <col customWidth="true" max="3" min="3" outlineLevel="0" style="1" width="9.00000016916618"/>
    <col customWidth="true" max="4" min="4" outlineLevel="0" style="1" width="7.28515649648041"/>
    <col customWidth="true" max="5" min="5" outlineLevel="0" style="1" width="7.14062497092456"/>
    <col customWidth="true" max="6" min="6" outlineLevel="0" style="1" width="7.28515649648041"/>
    <col customWidth="true" max="7" min="7" outlineLevel="0" style="1" width="7.57031248546228"/>
    <col customWidth="true" max="8" min="8" outlineLevel="0" style="1" width="6.85546898194269"/>
    <col customWidth="true" max="9" min="9" outlineLevel="0" style="1" width="6.71093745638684"/>
    <col customWidth="true" max="10" min="10" outlineLevel="0" style="1" width="8.28515598898187"/>
    <col customWidth="true" max="11" min="11" outlineLevel="0" style="1" width="9.00000016916618"/>
    <col customWidth="true" max="12" min="12" outlineLevel="0" style="2" width="8.71093779471921"/>
  </cols>
  <sheetData>
    <row customHeight="true" ht="64.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outlineLevel="0" r="3">
      <c r="A3" s="17" t="s"/>
      <c r="B3" s="18" t="s">
        <v>7</v>
      </c>
      <c r="C3" s="18" t="s">
        <v>41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5" t="s">
        <v>108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outlineLevel="0" r="6">
      <c r="A6" s="23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61" t="s"/>
      <c r="L6" s="84" t="n"/>
    </row>
    <row customFormat="true" ht="30" outlineLevel="0" r="7" s="0">
      <c r="A7" s="36" t="s">
        <v>44</v>
      </c>
      <c r="B7" s="33" t="n">
        <v>150</v>
      </c>
      <c r="C7" s="33" t="n">
        <v>200</v>
      </c>
      <c r="D7" s="33" t="n">
        <v>3.3</v>
      </c>
      <c r="E7" s="33" t="n">
        <v>4.4</v>
      </c>
      <c r="F7" s="33" t="n">
        <v>5.8</v>
      </c>
      <c r="G7" s="33" t="n">
        <v>7.73</v>
      </c>
      <c r="H7" s="33" t="n">
        <v>12.49</v>
      </c>
      <c r="I7" s="33" t="n">
        <v>16.66</v>
      </c>
      <c r="J7" s="33" t="n">
        <v>134</v>
      </c>
      <c r="K7" s="34" t="n">
        <v>178.66</v>
      </c>
      <c r="L7" s="35" t="n">
        <v>2</v>
      </c>
      <c r="M7" s="0" t="n"/>
      <c r="N7" s="0" t="n"/>
      <c r="O7" s="0" t="n"/>
      <c r="P7" s="0" t="n"/>
      <c r="Q7" s="0" t="n"/>
      <c r="R7" s="0" t="n"/>
      <c r="S7" s="0" t="n"/>
      <c r="T7" s="0" t="n"/>
      <c r="U7" s="0" t="n"/>
      <c r="V7" s="0" t="n"/>
      <c r="W7" s="0" t="n"/>
      <c r="X7" s="0" t="n"/>
      <c r="Y7" s="0" t="n"/>
      <c r="Z7" s="0" t="n"/>
      <c r="AA7" s="0" t="n"/>
      <c r="AB7" s="0" t="n"/>
    </row>
    <row customFormat="true" ht="15" outlineLevel="0" r="8" s="0">
      <c r="A8" s="32" t="s">
        <v>45</v>
      </c>
      <c r="B8" s="33" t="n">
        <v>150</v>
      </c>
      <c r="C8" s="33" t="n">
        <v>200</v>
      </c>
      <c r="D8" s="33" t="n">
        <v>3.16</v>
      </c>
      <c r="E8" s="33" t="n">
        <v>4.21</v>
      </c>
      <c r="F8" s="33" t="n">
        <v>2.66</v>
      </c>
      <c r="G8" s="33" t="n">
        <v>3.54</v>
      </c>
      <c r="H8" s="33" t="n">
        <v>13</v>
      </c>
      <c r="I8" s="33" t="n">
        <v>17.33</v>
      </c>
      <c r="J8" s="33" t="n">
        <v>89.16</v>
      </c>
      <c r="K8" s="34" t="n">
        <v>118.88</v>
      </c>
      <c r="L8" s="35" t="n">
        <v>11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>
        <v>12</v>
      </c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44" t="s">
        <v>20</v>
      </c>
      <c r="B11" s="33" t="n">
        <v>10</v>
      </c>
      <c r="C11" s="33" t="n">
        <v>15</v>
      </c>
      <c r="D11" s="33" t="n">
        <v>2.32</v>
      </c>
      <c r="E11" s="33" t="n">
        <v>3.48</v>
      </c>
      <c r="F11" s="33" t="n">
        <v>2.95</v>
      </c>
      <c r="G11" s="33" t="n">
        <v>4.43</v>
      </c>
      <c r="H11" s="33" t="n"/>
      <c r="I11" s="33" t="n"/>
      <c r="J11" s="33" t="n">
        <v>36</v>
      </c>
      <c r="K11" s="34" t="n">
        <v>54</v>
      </c>
      <c r="L11" s="35" t="n"/>
      <c r="M11" s="0" t="n"/>
      <c r="N11" s="0" t="n"/>
      <c r="O11" s="0" t="n"/>
      <c r="P11" s="0" t="n"/>
      <c r="Q11" s="0" t="n"/>
      <c r="R11" s="0" t="n"/>
      <c r="S11" s="0" t="n"/>
      <c r="T11" s="0" t="n"/>
      <c r="U11" s="0" t="n"/>
      <c r="V11" s="0" t="n"/>
      <c r="W11" s="0" t="n"/>
      <c r="X11" s="0" t="n"/>
      <c r="Y11" s="0" t="n"/>
      <c r="Z11" s="0" t="n"/>
      <c r="AA11" s="0" t="n"/>
      <c r="AB11" s="0" t="n"/>
    </row>
    <row outlineLevel="0" r="12">
      <c r="A12" s="62" t="s">
        <v>21</v>
      </c>
      <c r="B12" s="45" t="n">
        <f aca="false" ca="false" dt2D="false" dtr="false" t="normal">SUM(B7:B11)</f>
        <v>336</v>
      </c>
      <c r="C12" s="45" t="n">
        <f aca="false" ca="false" dt2D="false" dtr="false" t="normal">SUM(C7:C11)</f>
        <v>448</v>
      </c>
      <c r="D12" s="11" t="n">
        <f aca="false" ca="false" dt2D="false" dtr="false" t="normal">SUM(D7:D11)</f>
        <v>10.31</v>
      </c>
      <c r="E12" s="11" t="n">
        <f aca="false" ca="false" dt2D="false" dtr="false" t="normal">SUM(E7:E11)</f>
        <v>14.009999999999998</v>
      </c>
      <c r="F12" s="11" t="n">
        <f aca="false" ca="false" dt2D="false" dtr="false" t="normal">SUM(F7:F11)</f>
        <v>16.94</v>
      </c>
      <c r="G12" s="11" t="n">
        <f aca="false" ca="false" dt2D="false" dtr="false" t="normal">SUM(G7:G11)</f>
        <v>23.03</v>
      </c>
      <c r="H12" s="11" t="n">
        <f aca="false" ca="false" dt2D="false" dtr="false" t="normal">SUM(H7:H11)</f>
        <v>35.84</v>
      </c>
      <c r="I12" s="11" t="n">
        <f aca="false" ca="false" dt2D="false" dtr="false" t="normal">SUM(I7:I11)</f>
        <v>46.949999999999996</v>
      </c>
      <c r="J12" s="11" t="n">
        <f aca="false" ca="false" dt2D="false" dtr="false" t="normal">SUM(J7:J11)</f>
        <v>356.44</v>
      </c>
      <c r="K12" s="23" t="n">
        <f aca="false" ca="false" dt2D="false" dtr="false" t="normal">SUM(K7:K11)</f>
        <v>476.88</v>
      </c>
      <c r="L12" s="47" t="n"/>
    </row>
    <row outlineLevel="0" r="13">
      <c r="A13" s="63" t="s"/>
      <c r="B13" s="11" t="n">
        <f aca="false" ca="false" dt2D="false" dtr="false" t="normal">PRODUCT(B12*100/B40)</f>
        <v>25.339366515837103</v>
      </c>
      <c r="C13" s="11" t="n">
        <f aca="false" ca="false" dt2D="false" dtr="false" t="normal">PRODUCT(C12*100/C40)</f>
        <v>26.152948044366607</v>
      </c>
      <c r="D13" s="57" t="s"/>
      <c r="E13" s="57" t="s"/>
      <c r="F13" s="57" t="s"/>
      <c r="G13" s="57" t="s"/>
      <c r="H13" s="57" t="s"/>
      <c r="I13" s="57" t="s"/>
      <c r="J13" s="57" t="s"/>
      <c r="K13" s="59" t="s"/>
      <c r="L13" s="50" t="s"/>
    </row>
    <row outlineLevel="0" r="14">
      <c r="A14" s="14" t="s">
        <v>60</v>
      </c>
      <c r="B14" s="98" t="s"/>
      <c r="C14" s="98" t="s"/>
      <c r="D14" s="98" t="s"/>
      <c r="E14" s="98" t="s"/>
      <c r="F14" s="98" t="s"/>
      <c r="G14" s="98" t="s"/>
      <c r="H14" s="98" t="s"/>
      <c r="I14" s="98" t="s"/>
      <c r="J14" s="98" t="s"/>
      <c r="K14" s="99" t="s"/>
      <c r="L14" s="150" t="n"/>
    </row>
    <row customFormat="true" ht="15" outlineLevel="0" r="15" s="0">
      <c r="A15" s="36" t="s">
        <v>23</v>
      </c>
      <c r="B15" s="51" t="n">
        <v>130</v>
      </c>
      <c r="C15" s="53" t="n">
        <v>150</v>
      </c>
      <c r="D15" s="51" t="n">
        <v>3.77</v>
      </c>
      <c r="E15" s="52" t="n">
        <v>4.35</v>
      </c>
      <c r="F15" s="52" t="n">
        <v>3.25</v>
      </c>
      <c r="G15" s="52" t="n">
        <v>3.75</v>
      </c>
      <c r="H15" s="51" t="n">
        <v>5.46</v>
      </c>
      <c r="I15" s="51" t="n">
        <v>6.3</v>
      </c>
      <c r="J15" s="51" t="n">
        <v>121.68</v>
      </c>
      <c r="K15" s="51" t="n">
        <v>140.4</v>
      </c>
      <c r="L15" s="54" t="n">
        <v>65</v>
      </c>
      <c r="M15" s="0" t="n"/>
      <c r="N15" s="0" t="n"/>
      <c r="O15" s="0" t="n"/>
      <c r="P15" s="0" t="n"/>
      <c r="Q15" s="0" t="n"/>
      <c r="R15" s="0" t="n"/>
      <c r="S15" s="0" t="n"/>
      <c r="T15" s="0" t="n"/>
      <c r="U15" s="0" t="n"/>
      <c r="V15" s="0" t="n"/>
      <c r="W15" s="0" t="n"/>
      <c r="X15" s="0" t="n"/>
      <c r="Y15" s="0" t="n"/>
      <c r="Z15" s="0" t="n"/>
      <c r="AA15" s="0" t="n"/>
      <c r="AB15" s="0" t="n"/>
    </row>
    <row outlineLevel="0" r="16">
      <c r="A16" s="100" t="s">
        <v>47</v>
      </c>
      <c r="B16" s="11" t="n">
        <f aca="false" ca="false" dt2D="false" dtr="false" t="normal">SUM(B15)</f>
        <v>130</v>
      </c>
      <c r="C16" s="11" t="n">
        <f aca="false" ca="false" dt2D="false" dtr="false" t="normal">SUM(C15)</f>
        <v>150</v>
      </c>
      <c r="D16" s="11" t="n">
        <f aca="false" ca="false" dt2D="false" dtr="false" t="normal">SUM(D15)</f>
        <v>3.77</v>
      </c>
      <c r="E16" s="11" t="n">
        <f aca="false" ca="false" dt2D="false" dtr="false" t="normal">SUM(E15)</f>
        <v>4.35</v>
      </c>
      <c r="F16" s="11" t="n">
        <f aca="false" ca="false" dt2D="false" dtr="false" t="normal">SUM(F15)</f>
        <v>3.25</v>
      </c>
      <c r="G16" s="11" t="n">
        <f aca="false" ca="false" dt2D="false" dtr="false" t="normal">SUM(G15)</f>
        <v>3.75</v>
      </c>
      <c r="H16" s="11" t="n">
        <f aca="false" ca="false" dt2D="false" dtr="false" t="normal">SUM(H15)</f>
        <v>5.46</v>
      </c>
      <c r="I16" s="11" t="n">
        <f aca="false" ca="false" dt2D="false" dtr="false" t="normal">SUM(I15)</f>
        <v>6.3</v>
      </c>
      <c r="J16" s="11" t="n">
        <f aca="false" ca="false" dt2D="false" dtr="false" t="normal">SUM(J15)</f>
        <v>121.68</v>
      </c>
      <c r="K16" s="23" t="n">
        <f aca="false" ca="false" dt2D="false" dtr="false" t="normal">SUM(K15)</f>
        <v>140.4</v>
      </c>
      <c r="L16" s="56" t="n"/>
    </row>
    <row outlineLevel="0" r="17">
      <c r="A17" s="101" t="s"/>
      <c r="B17" s="11" t="n">
        <f aca="false" ca="false" dt2D="false" dtr="false" t="normal">PRODUCT(B16*100/B40)</f>
        <v>9.803921568627452</v>
      </c>
      <c r="C17" s="11" t="n">
        <f aca="false" ca="false" dt2D="false" dtr="false" t="normal">PRODUCT(C16*100/C40)</f>
        <v>8.756567425569177</v>
      </c>
      <c r="D17" s="57" t="s"/>
      <c r="E17" s="57" t="s"/>
      <c r="F17" s="57" t="s"/>
      <c r="G17" s="57" t="s"/>
      <c r="H17" s="57" t="s"/>
      <c r="I17" s="57" t="s"/>
      <c r="J17" s="57" t="s"/>
      <c r="K17" s="59" t="s"/>
      <c r="L17" s="60" t="s"/>
    </row>
    <row hidden="false" ht="0" outlineLevel="0" r="18">
      <c r="A18" s="64" t="s">
        <v>25</v>
      </c>
      <c r="B18" s="65" t="s"/>
      <c r="C18" s="65" t="s"/>
      <c r="D18" s="65" t="s"/>
      <c r="E18" s="65" t="s"/>
      <c r="F18" s="65" t="s"/>
      <c r="G18" s="65" t="s"/>
      <c r="H18" s="65" t="s"/>
      <c r="I18" s="65" t="s"/>
      <c r="J18" s="65" t="s"/>
      <c r="K18" s="65" t="s"/>
      <c r="L18" s="66" t="s"/>
    </row>
    <row ht="30" outlineLevel="0" r="19">
      <c r="A19" s="151" t="s">
        <v>109</v>
      </c>
      <c r="B19" s="152" t="n">
        <v>150</v>
      </c>
      <c r="C19" s="152" t="n">
        <v>200</v>
      </c>
      <c r="D19" s="153" t="n">
        <v>5.5</v>
      </c>
      <c r="E19" s="154" t="n">
        <v>7.3</v>
      </c>
      <c r="F19" s="9" t="n">
        <v>5.2</v>
      </c>
      <c r="G19" s="9" t="n">
        <v>6.9</v>
      </c>
      <c r="H19" s="9" t="n">
        <v>12.62</v>
      </c>
      <c r="I19" s="9" t="n">
        <v>16.83</v>
      </c>
      <c r="J19" s="9" t="n">
        <v>143</v>
      </c>
      <c r="K19" s="9" t="n">
        <v>190.67</v>
      </c>
      <c r="L19" s="54" t="n">
        <v>15</v>
      </c>
    </row>
    <row customHeight="true" ht="30.75" outlineLevel="0" r="20">
      <c r="A20" s="32" t="s">
        <v>110</v>
      </c>
      <c r="B20" s="51" t="n">
        <v>130</v>
      </c>
      <c r="C20" s="51" t="n">
        <v>150</v>
      </c>
      <c r="D20" s="51" t="n">
        <v>7.03</v>
      </c>
      <c r="E20" s="51" t="n">
        <v>9.37</v>
      </c>
      <c r="F20" s="51" t="n">
        <v>12.79</v>
      </c>
      <c r="G20" s="51" t="n">
        <v>17.05</v>
      </c>
      <c r="H20" s="51" t="n">
        <v>20.55</v>
      </c>
      <c r="I20" s="51" t="n">
        <v>27.4</v>
      </c>
      <c r="J20" s="51" t="n">
        <v>126.7</v>
      </c>
      <c r="K20" s="53" t="n">
        <v>168.93</v>
      </c>
      <c r="L20" s="54" t="n">
        <v>84</v>
      </c>
    </row>
    <row ht="30" outlineLevel="0" r="21">
      <c r="A21" s="36" t="s">
        <v>111</v>
      </c>
      <c r="B21" s="51" t="n">
        <v>40</v>
      </c>
      <c r="C21" s="51" t="n">
        <v>60</v>
      </c>
      <c r="D21" s="51" t="n">
        <v>0.72</v>
      </c>
      <c r="E21" s="51" t="n">
        <v>1.08</v>
      </c>
      <c r="F21" s="51" t="n">
        <v>0.04</v>
      </c>
      <c r="G21" s="51" t="n">
        <v>0.06</v>
      </c>
      <c r="H21" s="51" t="n">
        <v>3.92</v>
      </c>
      <c r="I21" s="51" t="n">
        <v>5.88</v>
      </c>
      <c r="J21" s="51" t="n">
        <v>19.2</v>
      </c>
      <c r="K21" s="53" t="n">
        <v>28.8</v>
      </c>
      <c r="L21" s="54" t="n">
        <v>60</v>
      </c>
    </row>
    <row customFormat="true" ht="30" outlineLevel="0" r="22" s="0">
      <c r="A22" s="36" t="s">
        <v>29</v>
      </c>
      <c r="B22" s="51" t="n">
        <v>150</v>
      </c>
      <c r="C22" s="51" t="n">
        <v>200</v>
      </c>
      <c r="D22" s="51" t="n">
        <v>0.16</v>
      </c>
      <c r="E22" s="51" t="n">
        <v>0.21</v>
      </c>
      <c r="F22" s="51" t="s">
        <v>30</v>
      </c>
      <c r="G22" s="51" t="s">
        <v>30</v>
      </c>
      <c r="H22" s="51" t="n">
        <v>12.16</v>
      </c>
      <c r="I22" s="51" t="n">
        <v>16.8</v>
      </c>
      <c r="J22" s="51" t="n">
        <v>93.2</v>
      </c>
      <c r="K22" s="53" t="n">
        <v>124.26</v>
      </c>
      <c r="L22" s="54" t="n">
        <v>57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customFormat="true" ht="15" outlineLevel="0" r="23" s="0">
      <c r="A23" s="38" t="s">
        <v>31</v>
      </c>
      <c r="B23" s="51" t="n">
        <v>40</v>
      </c>
      <c r="C23" s="51" t="n">
        <v>50</v>
      </c>
      <c r="D23" s="51" t="n">
        <v>2.64</v>
      </c>
      <c r="E23" s="51" t="n">
        <v>3.3</v>
      </c>
      <c r="F23" s="51" t="n">
        <v>0.48</v>
      </c>
      <c r="G23" s="51" t="n">
        <v>0.6</v>
      </c>
      <c r="H23" s="51" t="n">
        <v>13.68</v>
      </c>
      <c r="I23" s="51" t="n">
        <v>17.1</v>
      </c>
      <c r="J23" s="51" t="n">
        <v>69.6</v>
      </c>
      <c r="K23" s="53" t="n">
        <v>87</v>
      </c>
      <c r="L23" s="54" t="n">
        <v>49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customFormat="true" ht="15" outlineLevel="0" r="24" s="0">
      <c r="A24" s="38" t="s">
        <v>32</v>
      </c>
      <c r="B24" s="51" t="n">
        <v>20</v>
      </c>
      <c r="C24" s="51" t="n">
        <v>30</v>
      </c>
      <c r="D24" s="51" t="n">
        <v>1.52</v>
      </c>
      <c r="E24" s="51" t="n">
        <v>2.28</v>
      </c>
      <c r="F24" s="51" t="n">
        <v>0.16</v>
      </c>
      <c r="G24" s="51" t="n">
        <v>0.24</v>
      </c>
      <c r="H24" s="51" t="n">
        <v>9.84</v>
      </c>
      <c r="I24" s="51" t="n">
        <v>14.76</v>
      </c>
      <c r="J24" s="51" t="n">
        <v>47</v>
      </c>
      <c r="K24" s="53" t="n">
        <v>70.05</v>
      </c>
      <c r="L24" s="54" t="n">
        <v>51</v>
      </c>
      <c r="M24" s="0" t="n"/>
      <c r="N24" s="0" t="n"/>
      <c r="O24" s="0" t="n"/>
      <c r="P24" s="0" t="n"/>
      <c r="Q24" s="0" t="n"/>
      <c r="R24" s="0" t="n"/>
      <c r="S24" s="0" t="n"/>
      <c r="T24" s="0" t="n"/>
      <c r="U24" s="0" t="n"/>
      <c r="V24" s="0" t="n"/>
      <c r="W24" s="0" t="n"/>
      <c r="X24" s="0" t="n"/>
      <c r="Y24" s="0" t="n"/>
      <c r="Z24" s="0" t="n"/>
      <c r="AA24" s="0" t="n"/>
      <c r="AB24" s="0" t="n"/>
    </row>
    <row outlineLevel="0" r="25">
      <c r="A25" s="135" t="s">
        <v>33</v>
      </c>
      <c r="B25" s="11" t="n">
        <f aca="false" ca="false" dt2D="false" dtr="false" t="normal">SUM(B19:B24)</f>
        <v>530</v>
      </c>
      <c r="C25" s="11" t="n">
        <f aca="false" ca="false" dt2D="false" dtr="false" t="normal">SUM(C19:C24)</f>
        <v>690</v>
      </c>
      <c r="D25" s="68" t="n">
        <f aca="false" ca="false" dt2D="false" dtr="false" t="normal">SUM(D19:D24)</f>
        <v>17.57</v>
      </c>
      <c r="E25" s="68" t="n">
        <f aca="false" ca="false" dt2D="false" dtr="false" t="normal">SUM(E19:E24)</f>
        <v>23.540000000000003</v>
      </c>
      <c r="F25" s="68" t="n">
        <f aca="false" ca="false" dt2D="false" dtr="false" t="normal">SUM(F19:F24)</f>
        <v>18.669999999999998</v>
      </c>
      <c r="G25" s="68" t="n">
        <f aca="false" ca="false" dt2D="false" dtr="false" t="normal">SUM(G19:G24)</f>
        <v>24.85</v>
      </c>
      <c r="H25" s="68" t="n">
        <f aca="false" ca="false" dt2D="false" dtr="false" t="normal">SUM(H19:H24)</f>
        <v>72.77</v>
      </c>
      <c r="I25" s="68" t="n">
        <f aca="false" ca="false" dt2D="false" dtr="false" t="normal">SUM(I19:I24)</f>
        <v>98.77</v>
      </c>
      <c r="J25" s="68" t="n">
        <f aca="false" ca="false" dt2D="false" dtr="false" t="normal">SUM(J19:J24)</f>
        <v>498.69999999999993</v>
      </c>
      <c r="K25" s="69" t="n">
        <f aca="false" ca="false" dt2D="false" dtr="false" t="normal">SUM(K19:K24)</f>
        <v>669.71</v>
      </c>
      <c r="L25" s="54" t="n"/>
    </row>
    <row outlineLevel="0" r="26">
      <c r="A26" s="138" t="s"/>
      <c r="B26" s="68" t="n">
        <f aca="false" ca="false" dt2D="false" dtr="false" t="normal">PRODUCT(B25*100/B40)</f>
        <v>39.969834087481146</v>
      </c>
      <c r="C26" s="68" t="n">
        <f aca="false" ca="false" dt2D="false" dtr="false" t="normal">PRODUCT(C25*100/C40)</f>
        <v>40.280210157618214</v>
      </c>
      <c r="D26" s="145" t="s"/>
      <c r="E26" s="145" t="s"/>
      <c r="F26" s="145" t="s"/>
      <c r="G26" s="145" t="s"/>
      <c r="H26" s="145" t="s"/>
      <c r="I26" s="145" t="s"/>
      <c r="J26" s="145" t="s"/>
      <c r="K26" s="119" t="s"/>
      <c r="L26" s="85" t="s"/>
    </row>
    <row customFormat="true" customHeight="true" hidden="false" ht="10" outlineLevel="0" r="27" s="0">
      <c r="A27" s="155" t="n"/>
      <c r="B27" s="156" t="s"/>
      <c r="C27" s="156" t="s"/>
      <c r="D27" s="156" t="s"/>
      <c r="E27" s="156" t="s"/>
      <c r="F27" s="156" t="s"/>
      <c r="G27" s="156" t="s"/>
      <c r="H27" s="156" t="s"/>
      <c r="I27" s="156" t="s"/>
      <c r="J27" s="156" t="s"/>
      <c r="K27" s="156" t="s"/>
      <c r="L27" s="157" t="s"/>
    </row>
    <row customFormat="true" customHeight="true" ht="10" outlineLevel="0" r="28" s="0">
      <c r="A28" s="36" t="n"/>
      <c r="B28" s="51" t="n"/>
      <c r="C28" s="53" t="n"/>
      <c r="D28" s="51" t="n"/>
      <c r="E28" s="52" t="n"/>
      <c r="F28" s="52" t="n"/>
      <c r="G28" s="52" t="n"/>
      <c r="H28" s="51" t="n"/>
      <c r="I28" s="51" t="n"/>
      <c r="J28" s="51" t="n"/>
      <c r="K28" s="51" t="n"/>
      <c r="L28" s="54" t="n"/>
      <c r="M28" s="0" t="n"/>
      <c r="N28" s="0" t="n"/>
      <c r="O28" s="0" t="n"/>
      <c r="P28" s="0" t="n"/>
      <c r="Q28" s="0" t="n"/>
      <c r="R28" s="0" t="n"/>
      <c r="S28" s="0" t="n"/>
      <c r="T28" s="0" t="n"/>
      <c r="U28" s="0" t="n"/>
      <c r="V28" s="0" t="n"/>
      <c r="W28" s="0" t="n"/>
      <c r="X28" s="0" t="n"/>
      <c r="Y28" s="0" t="n"/>
      <c r="Z28" s="0" t="n"/>
      <c r="AA28" s="0" t="n"/>
      <c r="AB28" s="0" t="n"/>
    </row>
    <row customFormat="true" customHeight="true" ht="10" outlineLevel="0" r="29" s="0">
      <c r="A29" s="67" t="n"/>
      <c r="B29" s="68" t="n"/>
      <c r="C29" s="69" t="n"/>
      <c r="D29" s="11" t="n"/>
      <c r="E29" s="55" t="n"/>
      <c r="F29" s="55" t="n"/>
      <c r="G29" s="55" t="n"/>
      <c r="H29" s="11" t="n"/>
      <c r="I29" s="11" t="n"/>
      <c r="J29" s="11" t="n"/>
      <c r="K29" s="11" t="n"/>
      <c r="L29" s="54" t="n"/>
    </row>
    <row customFormat="true" customHeight="true" ht="10" outlineLevel="0" r="30" s="0">
      <c r="A30" s="70" t="s"/>
      <c r="B30" s="146" t="n"/>
      <c r="C30" s="146" t="n"/>
      <c r="D30" s="57" t="s"/>
      <c r="E30" s="58" t="s"/>
      <c r="F30" s="58" t="s"/>
      <c r="G30" s="58" t="s"/>
      <c r="H30" s="57" t="s"/>
      <c r="I30" s="57" t="s"/>
      <c r="J30" s="57" t="s"/>
      <c r="K30" s="57" t="s"/>
      <c r="L30" s="85" t="s"/>
    </row>
    <row customFormat="true" ht="15" outlineLevel="0" r="31" s="0">
      <c r="A31" s="68" t="s">
        <v>34</v>
      </c>
      <c r="B31" s="86" t="s"/>
      <c r="C31" s="86" t="s"/>
      <c r="D31" s="86" t="s"/>
      <c r="E31" s="86" t="s"/>
      <c r="F31" s="86" t="s"/>
      <c r="G31" s="86" t="s"/>
      <c r="H31" s="86" t="s"/>
      <c r="I31" s="86" t="s"/>
      <c r="J31" s="86" t="s"/>
      <c r="K31" s="86" t="s"/>
      <c r="L31" s="87" t="s"/>
    </row>
    <row outlineLevel="0" r="32">
      <c r="A32" s="44" t="s">
        <v>112</v>
      </c>
      <c r="B32" s="51" t="n">
        <v>110</v>
      </c>
      <c r="C32" s="51" t="n">
        <v>130</v>
      </c>
      <c r="D32" s="51" t="n">
        <v>10.14</v>
      </c>
      <c r="E32" s="51" t="n">
        <v>14.18</v>
      </c>
      <c r="F32" s="51" t="n">
        <v>3.9</v>
      </c>
      <c r="G32" s="51" t="n">
        <v>5.46</v>
      </c>
      <c r="H32" s="51" t="n">
        <v>8.7</v>
      </c>
      <c r="I32" s="51" t="n">
        <v>12.18</v>
      </c>
      <c r="J32" s="51" t="n">
        <v>86.58</v>
      </c>
      <c r="K32" s="53" t="n">
        <v>121.22</v>
      </c>
      <c r="L32" s="54" t="n">
        <v>27</v>
      </c>
    </row>
    <row customFormat="true" ht="15" outlineLevel="0" r="33" s="0">
      <c r="A33" s="38" t="s">
        <v>18</v>
      </c>
      <c r="B33" s="33" t="n">
        <v>20</v>
      </c>
      <c r="C33" s="33" t="n">
        <v>25</v>
      </c>
      <c r="D33" s="33" t="n">
        <v>1.5</v>
      </c>
      <c r="E33" s="33" t="n">
        <v>1.88</v>
      </c>
      <c r="F33" s="33" t="n">
        <v>0.58</v>
      </c>
      <c r="G33" s="33" t="n">
        <v>0.73</v>
      </c>
      <c r="H33" s="33" t="n">
        <v>10.3</v>
      </c>
      <c r="I33" s="33" t="n">
        <v>12.9</v>
      </c>
      <c r="J33" s="33" t="n">
        <v>52.4</v>
      </c>
      <c r="K33" s="34" t="n">
        <v>65.5</v>
      </c>
      <c r="L33" s="35" t="n">
        <v>50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customFormat="true" customHeight="true" ht="16.5" outlineLevel="0" r="34" s="0">
      <c r="A34" s="44" t="s">
        <v>37</v>
      </c>
      <c r="B34" s="33" t="n">
        <v>150</v>
      </c>
      <c r="C34" s="33" t="n">
        <v>200</v>
      </c>
      <c r="D34" s="33" t="n">
        <v>0.18</v>
      </c>
      <c r="E34" s="33" t="n">
        <v>0.24</v>
      </c>
      <c r="F34" s="33" t="n">
        <v>0.09</v>
      </c>
      <c r="G34" s="33" t="n">
        <v>0.12</v>
      </c>
      <c r="H34" s="33" t="n">
        <v>9.9</v>
      </c>
      <c r="I34" s="33" t="n">
        <v>13.2</v>
      </c>
      <c r="J34" s="33" t="n">
        <v>33.5</v>
      </c>
      <c r="K34" s="34" t="n">
        <v>44.66</v>
      </c>
      <c r="L34" s="35" t="n">
        <v>52</v>
      </c>
    </row>
    <row customFormat="true" customHeight="true" ht="28.5" outlineLevel="0" r="35" s="0">
      <c r="A35" s="32" t="s">
        <v>113</v>
      </c>
      <c r="B35" s="52" t="n">
        <v>50</v>
      </c>
      <c r="C35" s="52" t="n">
        <v>70</v>
      </c>
      <c r="D35" s="52" t="n">
        <v>5.95</v>
      </c>
      <c r="E35" s="52" t="n">
        <v>8.33</v>
      </c>
      <c r="F35" s="52" t="n">
        <v>3.2</v>
      </c>
      <c r="G35" s="52" t="n">
        <v>4.48</v>
      </c>
      <c r="H35" s="52" t="n">
        <v>6.83</v>
      </c>
      <c r="I35" s="52" t="n">
        <v>9.56</v>
      </c>
      <c r="J35" s="52" t="n">
        <v>91.79</v>
      </c>
      <c r="K35" s="92" t="n">
        <v>128.5</v>
      </c>
      <c r="L35" s="54" t="n">
        <v>64</v>
      </c>
      <c r="M35" s="0" t="n"/>
      <c r="N35" s="0" t="n"/>
      <c r="O35" s="0" t="n"/>
      <c r="P35" s="0" t="n"/>
      <c r="Q35" s="0" t="n"/>
      <c r="R35" s="0" t="n"/>
      <c r="S35" s="0" t="n"/>
      <c r="T35" s="0" t="n"/>
      <c r="U35" s="0" t="n"/>
      <c r="V35" s="0" t="n"/>
      <c r="W35" s="0" t="n"/>
      <c r="X35" s="0" t="n"/>
      <c r="Y35" s="0" t="n"/>
      <c r="Z35" s="0" t="n"/>
      <c r="AA35" s="0" t="n"/>
      <c r="AB35" s="0" t="n"/>
    </row>
    <row customFormat="true" ht="15" outlineLevel="0" r="36" s="0">
      <c r="A36" s="38" t="n"/>
      <c r="B36" s="51" t="n"/>
      <c r="C36" s="51" t="n"/>
      <c r="D36" s="51" t="n"/>
      <c r="E36" s="51" t="n"/>
      <c r="F36" s="51" t="n"/>
      <c r="G36" s="51" t="n"/>
      <c r="H36" s="51" t="n"/>
      <c r="I36" s="51" t="n"/>
      <c r="J36" s="51" t="n"/>
      <c r="K36" s="53" t="n"/>
      <c r="L36" s="54" t="n"/>
    </row>
    <row outlineLevel="0" r="37">
      <c r="A37" s="28" t="s">
        <v>39</v>
      </c>
      <c r="B37" s="11" t="n">
        <f aca="false" ca="false" dt2D="false" dtr="false" t="normal">SUM(B32:B36)</f>
        <v>330</v>
      </c>
      <c r="C37" s="11" t="n">
        <f aca="false" ca="false" dt2D="false" dtr="false" t="normal">SUM(C32:C36)</f>
        <v>425</v>
      </c>
      <c r="D37" s="11" t="n">
        <f aca="false" ca="false" dt2D="false" dtr="false" t="normal">SUM(D32:D36)</f>
        <v>17.77</v>
      </c>
      <c r="E37" s="11" t="n">
        <f aca="false" ca="false" dt2D="false" dtr="false" t="normal">SUM(E32:E36)</f>
        <v>24.629999999999995</v>
      </c>
      <c r="F37" s="11" t="n">
        <f aca="false" ca="false" dt2D="false" dtr="false" t="normal">SUM(F32:F36)</f>
        <v>7.77</v>
      </c>
      <c r="G37" s="11" t="n">
        <f aca="false" ca="false" dt2D="false" dtr="false" t="normal">SUM(G32:G36)</f>
        <v>10.79</v>
      </c>
      <c r="H37" s="11" t="n">
        <f aca="false" ca="false" dt2D="false" dtr="false" t="normal">SUM(H32:H36)</f>
        <v>35.73</v>
      </c>
      <c r="I37" s="11" t="n">
        <f aca="false" ca="false" dt2D="false" dtr="false" t="normal">SUM(I32:I36)</f>
        <v>47.84</v>
      </c>
      <c r="J37" s="11" t="n">
        <f aca="false" ca="false" dt2D="false" dtr="false" t="normal">SUM(J32:J36)</f>
        <v>264.27</v>
      </c>
      <c r="K37" s="23" t="n">
        <f aca="false" ca="false" dt2D="false" dtr="false" t="normal">SUM(K32:K36)</f>
        <v>359.88</v>
      </c>
      <c r="L37" s="114" t="n"/>
    </row>
    <row outlineLevel="0" r="38">
      <c r="A38" s="104" t="s"/>
      <c r="B38" s="11" t="n">
        <f aca="false" ca="false" dt2D="false" dtr="false" t="normal">PRODUCT(B37*100/B40)</f>
        <v>24.8868778280543</v>
      </c>
      <c r="C38" s="11" t="n">
        <f aca="false" ca="false" dt2D="false" dtr="false" t="normal">PRODUCT(C37*100/C40)</f>
        <v>24.810274372446003</v>
      </c>
      <c r="D38" s="57" t="s"/>
      <c r="E38" s="57" t="s"/>
      <c r="F38" s="57" t="s"/>
      <c r="G38" s="57" t="s"/>
      <c r="H38" s="57" t="s"/>
      <c r="I38" s="57" t="s"/>
      <c r="J38" s="57" t="s"/>
      <c r="K38" s="59" t="s"/>
      <c r="L38" s="158" t="s"/>
    </row>
    <row outlineLevel="0" r="39">
      <c r="A39" s="159" t="n"/>
      <c r="B39" s="160" t="s"/>
      <c r="C39" s="160" t="s"/>
      <c r="D39" s="160" t="s"/>
      <c r="E39" s="160" t="s"/>
      <c r="F39" s="160" t="s"/>
      <c r="G39" s="160" t="s"/>
      <c r="H39" s="160" t="s"/>
      <c r="I39" s="160" t="s"/>
      <c r="J39" s="160" t="s"/>
      <c r="K39" s="161" t="s"/>
      <c r="L39" s="77" t="n"/>
    </row>
    <row outlineLevel="0" r="40">
      <c r="A40" s="28" t="s">
        <v>84</v>
      </c>
      <c r="B40" s="28" t="n">
        <f aca="false" ca="false" dt2D="false" dtr="false" t="normal">SUM(B12, B16, B25, B29, B37)</f>
        <v>1326</v>
      </c>
      <c r="C40" s="28" t="n">
        <f aca="false" ca="false" dt2D="false" dtr="false" t="normal">SUM(C12, C16, C25, C29, C37)</f>
        <v>1713</v>
      </c>
      <c r="D40" s="11" t="n">
        <f aca="false" ca="false" dt2D="false" dtr="false" t="normal">SUM(D12, D16, D25, D29, D37)</f>
        <v>49.42</v>
      </c>
      <c r="E40" s="11" t="n">
        <f aca="false" ca="false" dt2D="false" dtr="false" t="normal">SUM(E12, E16, E25, E29, E37)</f>
        <v>66.53</v>
      </c>
      <c r="F40" s="11" t="n">
        <f aca="false" ca="false" dt2D="false" dtr="false" t="normal">SUM(F12, F16, F25, F29, F37)</f>
        <v>46.629999999999995</v>
      </c>
      <c r="G40" s="11" t="n">
        <f aca="false" ca="false" dt2D="false" dtr="false" t="normal">SUM(G12, G16, G25, G29, G37)</f>
        <v>62.42</v>
      </c>
      <c r="H40" s="11" t="n">
        <f aca="false" ca="false" dt2D="false" dtr="false" t="normal">SUM(H12, H16, H25, H29, H37)</f>
        <v>149.79999999999998</v>
      </c>
      <c r="I40" s="11" t="n">
        <f aca="false" ca="false" dt2D="false" dtr="false" t="normal">SUM(I12, I16, I25, I29, I37)</f>
        <v>199.85999999999999</v>
      </c>
      <c r="J40" s="11" t="n">
        <f aca="false" ca="false" dt2D="false" dtr="false" t="normal">SUM(J12, J16, J25, J29, J37)</f>
        <v>1241.09</v>
      </c>
      <c r="K40" s="23" t="n">
        <f aca="false" ca="false" dt2D="false" dtr="false" t="normal">SUM(K12, K16, K25, K29, K37)</f>
        <v>1646.87</v>
      </c>
      <c r="L40" s="35" t="n"/>
    </row>
    <row outlineLevel="0" r="41">
      <c r="L41" s="96" t="n"/>
    </row>
    <row outlineLevel="0" r="42">
      <c r="L42" s="1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  <row outlineLevel="0" r="70">
      <c r="L70" s="1" t="n"/>
    </row>
    <row outlineLevel="0" r="71">
      <c r="L71" s="1" t="n"/>
    </row>
    <row outlineLevel="0" r="72">
      <c r="L72" s="1" t="n"/>
    </row>
    <row outlineLevel="0" r="73">
      <c r="L73" s="1" t="n"/>
    </row>
    <row outlineLevel="0" r="74">
      <c r="L74" s="1" t="n"/>
    </row>
    <row outlineLevel="0" r="75">
      <c r="L75" s="1" t="n"/>
    </row>
    <row outlineLevel="0" r="76">
      <c r="L76" s="1" t="n"/>
    </row>
    <row outlineLevel="0" r="77">
      <c r="L77" s="1" t="n"/>
    </row>
    <row outlineLevel="0" r="78">
      <c r="L78" s="1" t="n"/>
    </row>
    <row outlineLevel="0" r="79">
      <c r="L79" s="1" t="n"/>
    </row>
    <row outlineLevel="0" r="80">
      <c r="L80" s="1" t="n"/>
    </row>
    <row outlineLevel="0" r="81">
      <c r="L81" s="1" t="n"/>
    </row>
    <row outlineLevel="0" r="82">
      <c r="L82" s="1" t="n"/>
    </row>
    <row outlineLevel="0" r="83">
      <c r="L83" s="1" t="n"/>
    </row>
    <row outlineLevel="0" r="84">
      <c r="L84" s="1" t="n"/>
    </row>
    <row outlineLevel="0" r="85">
      <c r="L85" s="1" t="n"/>
    </row>
    <row outlineLevel="0" r="86">
      <c r="L86" s="1" t="n"/>
    </row>
    <row outlineLevel="0" r="87">
      <c r="L87" s="1" t="n"/>
    </row>
    <row outlineLevel="0" r="88">
      <c r="L88" s="1" t="n"/>
    </row>
    <row outlineLevel="0" r="89">
      <c r="L89" s="1" t="n"/>
    </row>
    <row outlineLevel="0" r="90">
      <c r="L90" s="1" t="n"/>
    </row>
    <row outlineLevel="0" r="91">
      <c r="L91" s="1" t="n"/>
    </row>
    <row outlineLevel="0" r="92">
      <c r="L92" s="1" t="n"/>
    </row>
    <row outlineLevel="0" r="93">
      <c r="L93" s="1" t="n"/>
    </row>
    <row outlineLevel="0" r="94">
      <c r="L94" s="1" t="n"/>
    </row>
    <row outlineLevel="0" r="95">
      <c r="L95" s="1" t="n"/>
    </row>
    <row outlineLevel="0" r="96">
      <c r="L96" s="1" t="n"/>
    </row>
    <row outlineLevel="0" r="97">
      <c r="L97" s="1" t="n"/>
    </row>
    <row outlineLevel="0" r="98">
      <c r="L98" s="1" t="n"/>
    </row>
    <row outlineLevel="0" r="99">
      <c r="L99" s="1" t="n"/>
    </row>
    <row outlineLevel="0" r="100">
      <c r="L100" s="1" t="n"/>
    </row>
    <row outlineLevel="0" r="101">
      <c r="L101" s="1" t="n"/>
    </row>
    <row outlineLevel="0" r="102">
      <c r="L102" s="1" t="n"/>
    </row>
    <row outlineLevel="0" r="103">
      <c r="L103" s="1" t="n"/>
    </row>
    <row outlineLevel="0" r="104">
      <c r="L104" s="1" t="n"/>
    </row>
    <row outlineLevel="0" r="105">
      <c r="L105" s="1" t="n"/>
    </row>
    <row outlineLevel="0" r="106">
      <c r="L106" s="1" t="n"/>
    </row>
    <row outlineLevel="0" r="107">
      <c r="L107" s="1" t="n"/>
    </row>
    <row outlineLevel="0" r="108">
      <c r="L108" s="1" t="n"/>
    </row>
    <row outlineLevel="0" r="109">
      <c r="L109" s="1" t="n"/>
    </row>
    <row outlineLevel="0" r="110">
      <c r="L110" s="1" t="n"/>
    </row>
    <row outlineLevel="0" r="111">
      <c r="L111" s="1" t="n"/>
    </row>
    <row outlineLevel="0" r="112">
      <c r="L112" s="1" t="n"/>
    </row>
    <row outlineLevel="0" r="113">
      <c r="L113" s="1" t="n"/>
    </row>
    <row outlineLevel="0" r="114">
      <c r="L114" s="1" t="n"/>
    </row>
    <row outlineLevel="0" r="115">
      <c r="L115" s="1" t="n"/>
    </row>
    <row outlineLevel="0" r="116">
      <c r="L116" s="1" t="n"/>
    </row>
    <row outlineLevel="0" r="117">
      <c r="L117" s="1" t="n"/>
    </row>
    <row outlineLevel="0" r="118">
      <c r="L118" s="1" t="n"/>
    </row>
    <row outlineLevel="0" r="119">
      <c r="L119" s="1" t="n"/>
    </row>
    <row outlineLevel="0" r="120">
      <c r="L120" s="1" t="n"/>
    </row>
    <row outlineLevel="0" r="121">
      <c r="L121" s="1" t="n"/>
    </row>
    <row outlineLevel="0" r="122">
      <c r="L122" s="1" t="n"/>
    </row>
    <row outlineLevel="0" r="123">
      <c r="L123" s="1" t="n"/>
    </row>
    <row outlineLevel="0" r="124">
      <c r="L124" s="1" t="n"/>
    </row>
    <row outlineLevel="0" r="125">
      <c r="L125" s="1" t="n"/>
    </row>
    <row outlineLevel="0" r="126">
      <c r="L126" s="1" t="n"/>
    </row>
    <row outlineLevel="0" r="127">
      <c r="L127" s="1" t="n"/>
    </row>
    <row outlineLevel="0" r="128">
      <c r="L128" s="1" t="n"/>
    </row>
    <row outlineLevel="0" r="129">
      <c r="L129" s="1" t="n"/>
    </row>
    <row outlineLevel="0" r="130">
      <c r="L130" s="1" t="n"/>
    </row>
    <row outlineLevel="0" r="131">
      <c r="L131" s="1" t="n"/>
    </row>
    <row outlineLevel="0" r="132">
      <c r="L132" s="1" t="n"/>
    </row>
    <row outlineLevel="0" r="133">
      <c r="L133" s="1" t="n"/>
    </row>
    <row outlineLevel="0" r="134">
      <c r="L134" s="1" t="n"/>
    </row>
    <row outlineLevel="0" r="135">
      <c r="L135" s="1" t="n"/>
    </row>
    <row outlineLevel="0" r="136">
      <c r="L136" s="1" t="n"/>
    </row>
    <row outlineLevel="0" r="137">
      <c r="L137" s="1" t="n"/>
    </row>
    <row outlineLevel="0" r="138">
      <c r="L138" s="1" t="n"/>
    </row>
    <row outlineLevel="0" r="139">
      <c r="L139" s="1" t="n"/>
    </row>
    <row outlineLevel="0" r="140">
      <c r="L140" s="1" t="n"/>
    </row>
    <row outlineLevel="0" r="141">
      <c r="L141" s="1" t="n"/>
    </row>
    <row outlineLevel="0" r="142">
      <c r="L142" s="1" t="n"/>
    </row>
    <row outlineLevel="0" r="143">
      <c r="L143" s="1" t="n"/>
    </row>
    <row outlineLevel="0" r="144">
      <c r="L144" s="1" t="n"/>
    </row>
    <row outlineLevel="0" r="145">
      <c r="L145" s="1" t="n"/>
    </row>
    <row outlineLevel="0" r="146">
      <c r="L146" s="1" t="n"/>
    </row>
    <row outlineLevel="0" r="147">
      <c r="L147" s="1" t="n"/>
    </row>
    <row outlineLevel="0" r="148">
      <c r="L148" s="1" t="n"/>
    </row>
    <row outlineLevel="0" r="149">
      <c r="L149" s="1" t="n"/>
    </row>
    <row outlineLevel="0" r="150">
      <c r="L150" s="1" t="n"/>
    </row>
    <row outlineLevel="0" r="151">
      <c r="L151" s="1" t="n"/>
    </row>
    <row outlineLevel="0" r="152">
      <c r="L152" s="1" t="n"/>
    </row>
    <row outlineLevel="0" r="153">
      <c r="L153" s="1" t="n"/>
    </row>
    <row outlineLevel="0" r="154">
      <c r="L154" s="1" t="n"/>
    </row>
    <row outlineLevel="0" r="155">
      <c r="L155" s="1" t="n"/>
    </row>
    <row outlineLevel="0" r="156">
      <c r="L156" s="1" t="n"/>
    </row>
    <row outlineLevel="0" r="157">
      <c r="L157" s="1" t="n"/>
    </row>
    <row outlineLevel="0" r="158">
      <c r="L158" s="1" t="n"/>
    </row>
    <row outlineLevel="0" r="159">
      <c r="L159" s="1" t="n"/>
    </row>
    <row outlineLevel="0" r="160">
      <c r="L160" s="1" t="n"/>
    </row>
    <row outlineLevel="0" r="161">
      <c r="L161" s="1" t="n"/>
    </row>
    <row outlineLevel="0" r="162">
      <c r="L162" s="1" t="n"/>
    </row>
    <row outlineLevel="0" r="163">
      <c r="L163" s="1" t="n"/>
    </row>
    <row outlineLevel="0" r="164">
      <c r="L164" s="1" t="n"/>
    </row>
    <row outlineLevel="0" r="165">
      <c r="L165" s="1" t="n"/>
    </row>
    <row outlineLevel="0" r="166">
      <c r="L166" s="1" t="n"/>
    </row>
    <row outlineLevel="0" r="167">
      <c r="L167" s="1" t="n"/>
    </row>
    <row outlineLevel="0" r="168">
      <c r="L168" s="1" t="n"/>
    </row>
    <row outlineLevel="0" r="169">
      <c r="L169" s="1" t="n"/>
    </row>
    <row outlineLevel="0" r="170">
      <c r="L170" s="1" t="n"/>
    </row>
    <row outlineLevel="0" r="171">
      <c r="L171" s="1" t="n"/>
    </row>
    <row outlineLevel="0" r="172">
      <c r="L172" s="1" t="n"/>
    </row>
    <row outlineLevel="0" r="173">
      <c r="L173" s="1" t="n"/>
    </row>
    <row outlineLevel="0" r="174">
      <c r="L174" s="1" t="n"/>
    </row>
    <row outlineLevel="0" r="175">
      <c r="L175" s="1" t="n"/>
    </row>
    <row outlineLevel="0" r="176">
      <c r="L176" s="1" t="n"/>
    </row>
    <row outlineLevel="0" r="177">
      <c r="L177" s="1" t="n"/>
    </row>
    <row outlineLevel="0" r="178">
      <c r="L178" s="1" t="n"/>
    </row>
    <row outlineLevel="0" r="179">
      <c r="L179" s="1" t="n"/>
    </row>
    <row outlineLevel="0" r="180">
      <c r="L180" s="1" t="n"/>
    </row>
    <row outlineLevel="0" r="181">
      <c r="L181" s="1" t="n"/>
    </row>
    <row outlineLevel="0" r="182">
      <c r="L182" s="1" t="n"/>
    </row>
    <row outlineLevel="0" r="183">
      <c r="L183" s="1" t="n"/>
    </row>
    <row outlineLevel="0" r="184">
      <c r="L184" s="1" t="n"/>
    </row>
    <row outlineLevel="0" r="185">
      <c r="L185" s="1" t="n"/>
    </row>
    <row outlineLevel="0" r="186">
      <c r="L186" s="1" t="n"/>
    </row>
    <row outlineLevel="0" r="187">
      <c r="L187" s="1" t="n"/>
    </row>
    <row outlineLevel="0" r="188">
      <c r="L188" s="1" t="n"/>
    </row>
    <row outlineLevel="0" r="189">
      <c r="L189" s="1" t="n"/>
    </row>
    <row outlineLevel="0" r="190">
      <c r="L190" s="1" t="n"/>
    </row>
    <row outlineLevel="0" r="191">
      <c r="L191" s="1" t="n"/>
    </row>
    <row outlineLevel="0" r="192">
      <c r="L192" s="1" t="n"/>
    </row>
    <row outlineLevel="0" r="193">
      <c r="L193" s="1" t="n"/>
    </row>
    <row outlineLevel="0" r="194">
      <c r="L194" s="1" t="n"/>
    </row>
    <row outlineLevel="0" r="195">
      <c r="L195" s="1" t="n"/>
    </row>
    <row outlineLevel="0" r="196">
      <c r="L196" s="1" t="n"/>
    </row>
    <row outlineLevel="0" r="197">
      <c r="L197" s="1" t="n"/>
    </row>
    <row outlineLevel="0" r="198">
      <c r="L198" s="1" t="n"/>
    </row>
    <row outlineLevel="0" r="199">
      <c r="L199" s="1" t="n"/>
    </row>
    <row outlineLevel="0" r="200">
      <c r="L200" s="1" t="n"/>
    </row>
    <row outlineLevel="0" r="201">
      <c r="L201" s="1" t="n"/>
    </row>
    <row outlineLevel="0" r="202">
      <c r="L202" s="1" t="n"/>
    </row>
    <row outlineLevel="0" r="203">
      <c r="L203" s="1" t="n"/>
    </row>
    <row outlineLevel="0" r="204">
      <c r="L204" s="1" t="n"/>
    </row>
    <row outlineLevel="0" r="205">
      <c r="L205" s="1" t="n"/>
    </row>
    <row outlineLevel="0" r="206">
      <c r="L206" s="1" t="n"/>
    </row>
    <row outlineLevel="0" r="207">
      <c r="L207" s="1" t="n"/>
    </row>
    <row outlineLevel="0" r="208">
      <c r="L208" s="1" t="n"/>
    </row>
    <row outlineLevel="0" r="209">
      <c r="L209" s="1" t="n"/>
    </row>
    <row outlineLevel="0" r="210">
      <c r="L210" s="1" t="n"/>
    </row>
    <row outlineLevel="0" r="211">
      <c r="L211" s="1" t="n"/>
    </row>
    <row outlineLevel="0" r="212">
      <c r="L212" s="1" t="n"/>
    </row>
    <row outlineLevel="0" r="213">
      <c r="L213" s="1" t="n"/>
    </row>
    <row outlineLevel="0" r="214">
      <c r="L214" s="1" t="n"/>
    </row>
    <row outlineLevel="0" r="215">
      <c r="L215" s="1" t="n"/>
    </row>
    <row outlineLevel="0" r="216">
      <c r="L216" s="1" t="n"/>
    </row>
    <row outlineLevel="0" r="217">
      <c r="L217" s="1" t="n"/>
    </row>
    <row outlineLevel="0" r="218">
      <c r="L218" s="1" t="n"/>
    </row>
    <row outlineLevel="0" r="219">
      <c r="L219" s="1" t="n"/>
    </row>
    <row outlineLevel="0" r="220">
      <c r="L220" s="1" t="n"/>
    </row>
    <row outlineLevel="0" r="221">
      <c r="L221" s="1" t="n"/>
    </row>
    <row outlineLevel="0" r="222">
      <c r="L222" s="1" t="n"/>
    </row>
    <row outlineLevel="0" r="223">
      <c r="L223" s="1" t="n"/>
    </row>
    <row outlineLevel="0" r="224">
      <c r="L224" s="1" t="n"/>
    </row>
    <row outlineLevel="0" r="225">
      <c r="L225" s="1" t="n"/>
    </row>
    <row outlineLevel="0" r="226">
      <c r="L226" s="1" t="n"/>
    </row>
    <row outlineLevel="0" r="227">
      <c r="L227" s="1" t="n"/>
    </row>
    <row outlineLevel="0" r="228">
      <c r="L228" s="1" t="n"/>
    </row>
    <row outlineLevel="0" r="229">
      <c r="L229" s="1" t="n"/>
    </row>
    <row outlineLevel="0" r="230">
      <c r="L230" s="1" t="n"/>
    </row>
    <row outlineLevel="0" r="231">
      <c r="L231" s="1" t="n"/>
    </row>
    <row outlineLevel="0" r="232">
      <c r="L232" s="1" t="n"/>
    </row>
    <row outlineLevel="0" r="233">
      <c r="L233" s="1" t="n"/>
    </row>
    <row outlineLevel="0" r="234">
      <c r="L234" s="1" t="n"/>
    </row>
    <row outlineLevel="0" r="235">
      <c r="L235" s="1" t="n"/>
    </row>
    <row outlineLevel="0" r="236">
      <c r="L236" s="1" t="n"/>
    </row>
    <row outlineLevel="0" r="237">
      <c r="L237" s="1" t="n"/>
    </row>
    <row outlineLevel="0" r="238">
      <c r="L238" s="1" t="n"/>
    </row>
    <row outlineLevel="0" r="239">
      <c r="L239" s="1" t="n"/>
    </row>
    <row outlineLevel="0" r="240">
      <c r="L240" s="1" t="n"/>
    </row>
    <row outlineLevel="0" r="241">
      <c r="L241" s="1" t="n"/>
    </row>
    <row outlineLevel="0" r="242">
      <c r="L242" s="1" t="n"/>
    </row>
    <row outlineLevel="0" r="243">
      <c r="L243" s="1" t="n"/>
    </row>
    <row outlineLevel="0" r="244">
      <c r="L244" s="1" t="n"/>
    </row>
    <row outlineLevel="0" r="245">
      <c r="L245" s="1" t="n"/>
    </row>
    <row outlineLevel="0" r="246">
      <c r="L246" s="1" t="n"/>
    </row>
    <row outlineLevel="0" r="247">
      <c r="L247" s="1" t="n"/>
    </row>
    <row outlineLevel="0" r="248">
      <c r="L248" s="1" t="n"/>
    </row>
    <row outlineLevel="0" r="249">
      <c r="L249" s="1" t="n"/>
    </row>
    <row outlineLevel="0" r="250">
      <c r="L250" s="1" t="n"/>
    </row>
    <row outlineLevel="0" r="251">
      <c r="L251" s="1" t="n"/>
    </row>
    <row outlineLevel="0" r="252">
      <c r="L252" s="1" t="n"/>
    </row>
    <row outlineLevel="0" r="253">
      <c r="L253" s="1" t="n"/>
    </row>
    <row outlineLevel="0" r="254">
      <c r="L254" s="1" t="n"/>
    </row>
    <row outlineLevel="0" r="255">
      <c r="L255" s="1" t="n"/>
    </row>
    <row outlineLevel="0" r="256">
      <c r="L256" s="1" t="n"/>
    </row>
    <row outlineLevel="0" r="257">
      <c r="L257" s="1" t="n"/>
    </row>
    <row outlineLevel="0" r="258">
      <c r="L258" s="1" t="n"/>
    </row>
    <row outlineLevel="0" r="259">
      <c r="L259" s="1" t="n"/>
    </row>
    <row outlineLevel="0" r="260">
      <c r="L260" s="1" t="n"/>
    </row>
    <row outlineLevel="0" r="261">
      <c r="L261" s="1" t="n"/>
    </row>
    <row outlineLevel="0" r="262">
      <c r="L262" s="1" t="n"/>
    </row>
    <row outlineLevel="0" r="263">
      <c r="L263" s="1" t="n"/>
    </row>
    <row outlineLevel="0" r="264">
      <c r="L264" s="1" t="n"/>
    </row>
    <row outlineLevel="0" r="265">
      <c r="L265" s="1" t="n"/>
    </row>
    <row outlineLevel="0" r="266">
      <c r="L266" s="1" t="n"/>
    </row>
    <row outlineLevel="0" r="267">
      <c r="L267" s="1" t="n"/>
    </row>
    <row outlineLevel="0" r="268">
      <c r="L268" s="1" t="n"/>
    </row>
    <row outlineLevel="0" r="269">
      <c r="L269" s="1" t="n"/>
    </row>
    <row outlineLevel="0" r="270">
      <c r="L270" s="1" t="n"/>
    </row>
    <row outlineLevel="0" r="271">
      <c r="L271" s="1" t="n"/>
    </row>
    <row outlineLevel="0" r="272">
      <c r="L272" s="1" t="n"/>
    </row>
    <row outlineLevel="0" r="273">
      <c r="L273" s="1" t="n"/>
    </row>
    <row outlineLevel="0" r="274">
      <c r="L274" s="1" t="n"/>
    </row>
    <row outlineLevel="0" r="275">
      <c r="L275" s="1" t="n"/>
    </row>
    <row outlineLevel="0" r="276">
      <c r="L276" s="1" t="n"/>
    </row>
    <row outlineLevel="0" r="277">
      <c r="L277" s="1" t="n"/>
    </row>
    <row outlineLevel="0" r="278">
      <c r="L278" s="1" t="n"/>
    </row>
    <row outlineLevel="0" r="279">
      <c r="L279" s="1" t="n"/>
    </row>
    <row outlineLevel="0" r="280">
      <c r="L280" s="1" t="n"/>
    </row>
    <row outlineLevel="0" r="281">
      <c r="L281" s="1" t="n"/>
    </row>
    <row outlineLevel="0" r="282">
      <c r="L282" s="1" t="n"/>
    </row>
    <row outlineLevel="0" r="283">
      <c r="L283" s="1" t="n"/>
    </row>
    <row outlineLevel="0" r="284">
      <c r="L284" s="1" t="n"/>
    </row>
    <row outlineLevel="0" r="285">
      <c r="L285" s="1" t="n"/>
    </row>
    <row outlineLevel="0" r="286">
      <c r="L286" s="1" t="n"/>
    </row>
    <row outlineLevel="0" r="287">
      <c r="L287" s="1" t="n"/>
    </row>
    <row outlineLevel="0" r="288">
      <c r="L288" s="1" t="n"/>
    </row>
    <row outlineLevel="0" r="289">
      <c r="L289" s="1" t="n"/>
    </row>
    <row outlineLevel="0" r="290">
      <c r="L290" s="1" t="n"/>
    </row>
    <row outlineLevel="0" r="291">
      <c r="L291" s="1" t="n"/>
    </row>
    <row outlineLevel="0" r="292">
      <c r="L292" s="1" t="n"/>
    </row>
    <row outlineLevel="0" r="293">
      <c r="L293" s="1" t="n"/>
    </row>
    <row outlineLevel="0" r="294">
      <c r="L294" s="1" t="n"/>
    </row>
    <row outlineLevel="0" r="295">
      <c r="L295" s="1" t="n"/>
    </row>
    <row outlineLevel="0" r="296">
      <c r="L296" s="1" t="n"/>
    </row>
    <row outlineLevel="0" r="297">
      <c r="L297" s="1" t="n"/>
    </row>
    <row outlineLevel="0" r="298">
      <c r="L298" s="1" t="n"/>
    </row>
    <row outlineLevel="0" r="299">
      <c r="L299" s="1" t="n"/>
    </row>
    <row outlineLevel="0" r="300">
      <c r="L300" s="1" t="n"/>
    </row>
    <row outlineLevel="0" r="301">
      <c r="L301" s="1" t="n"/>
    </row>
    <row outlineLevel="0" r="302">
      <c r="L302" s="1" t="n"/>
    </row>
    <row outlineLevel="0" r="303">
      <c r="L303" s="1" t="n"/>
    </row>
    <row outlineLevel="0" r="304">
      <c r="L304" s="1" t="n"/>
    </row>
    <row outlineLevel="0" r="305">
      <c r="L305" s="1" t="n"/>
    </row>
    <row outlineLevel="0" r="306">
      <c r="L306" s="1" t="n"/>
    </row>
    <row outlineLevel="0" r="307">
      <c r="L307" s="1" t="n"/>
    </row>
    <row outlineLevel="0" r="308">
      <c r="L308" s="1" t="n"/>
    </row>
    <row outlineLevel="0" r="309">
      <c r="L309" s="1" t="n"/>
    </row>
    <row outlineLevel="0" r="310">
      <c r="L310" s="1" t="n"/>
    </row>
    <row outlineLevel="0" r="311">
      <c r="L311" s="1" t="n"/>
    </row>
    <row outlineLevel="0" r="312">
      <c r="L312" s="1" t="n"/>
    </row>
    <row outlineLevel="0" r="313">
      <c r="L313" s="1" t="n"/>
    </row>
    <row outlineLevel="0" r="314">
      <c r="L314" s="1" t="n"/>
    </row>
    <row outlineLevel="0" r="315">
      <c r="L315" s="1" t="n"/>
    </row>
    <row outlineLevel="0" r="316">
      <c r="L316" s="1" t="n"/>
    </row>
    <row outlineLevel="0" r="317">
      <c r="L317" s="1" t="n"/>
    </row>
    <row outlineLevel="0" r="318">
      <c r="L318" s="1" t="n"/>
    </row>
    <row outlineLevel="0" r="319">
      <c r="L319" s="1" t="n"/>
    </row>
    <row outlineLevel="0" r="320">
      <c r="L320" s="1" t="n"/>
    </row>
    <row outlineLevel="0" r="321">
      <c r="L321" s="1" t="n"/>
    </row>
    <row outlineLevel="0" r="322">
      <c r="L322" s="1" t="n"/>
    </row>
    <row outlineLevel="0" r="323">
      <c r="L323" s="1" t="n"/>
    </row>
    <row outlineLevel="0" r="324">
      <c r="L324" s="1" t="n"/>
    </row>
    <row outlineLevel="0" r="325">
      <c r="L325" s="1" t="n"/>
    </row>
    <row outlineLevel="0" r="326">
      <c r="L326" s="1" t="n"/>
    </row>
    <row outlineLevel="0" r="327">
      <c r="L327" s="1" t="n"/>
    </row>
    <row outlineLevel="0" r="328">
      <c r="L328" s="1" t="n"/>
    </row>
    <row outlineLevel="0" r="329">
      <c r="L329" s="1" t="n"/>
    </row>
    <row outlineLevel="0" r="330">
      <c r="L330" s="1" t="n"/>
    </row>
    <row outlineLevel="0" r="331">
      <c r="L331" s="1" t="n"/>
    </row>
    <row outlineLevel="0" r="332">
      <c r="L332" s="1" t="n"/>
    </row>
    <row outlineLevel="0" r="333">
      <c r="L333" s="1" t="n"/>
    </row>
    <row outlineLevel="0" r="334">
      <c r="L334" s="1" t="n"/>
    </row>
    <row outlineLevel="0" r="335">
      <c r="L335" s="1" t="n"/>
    </row>
    <row outlineLevel="0" r="336">
      <c r="L336" s="1" t="n"/>
    </row>
    <row outlineLevel="0" r="337">
      <c r="L337" s="1" t="n"/>
    </row>
    <row outlineLevel="0" r="338">
      <c r="L338" s="1" t="n"/>
    </row>
    <row outlineLevel="0" r="339">
      <c r="L339" s="1" t="n"/>
    </row>
    <row outlineLevel="0" r="340">
      <c r="L340" s="1" t="n"/>
    </row>
    <row outlineLevel="0" r="341">
      <c r="L341" s="1" t="n"/>
    </row>
    <row outlineLevel="0" r="342">
      <c r="L342" s="1" t="n"/>
    </row>
    <row outlineLevel="0" r="343">
      <c r="L343" s="1" t="n"/>
    </row>
    <row outlineLevel="0" r="344">
      <c r="L344" s="1" t="n"/>
    </row>
    <row outlineLevel="0" r="345">
      <c r="L345" s="1" t="n"/>
    </row>
    <row outlineLevel="0" r="346">
      <c r="L346" s="1" t="n"/>
    </row>
    <row outlineLevel="0" r="347">
      <c r="L347" s="1" t="n"/>
    </row>
    <row outlineLevel="0" r="348">
      <c r="L348" s="1" t="n"/>
    </row>
    <row outlineLevel="0" r="349">
      <c r="L349" s="1" t="n"/>
    </row>
    <row outlineLevel="0" r="350">
      <c r="L350" s="1" t="n"/>
    </row>
    <row outlineLevel="0" r="351">
      <c r="L351" s="1" t="n"/>
    </row>
    <row outlineLevel="0" r="352">
      <c r="L352" s="1" t="n"/>
    </row>
    <row outlineLevel="0" r="353">
      <c r="L353" s="1" t="n"/>
    </row>
    <row outlineLevel="0" r="354">
      <c r="L354" s="1" t="n"/>
    </row>
    <row outlineLevel="0" r="355">
      <c r="L355" s="1" t="n"/>
    </row>
    <row outlineLevel="0" r="356">
      <c r="L356" s="1" t="n"/>
    </row>
    <row outlineLevel="0" r="357">
      <c r="L357" s="1" t="n"/>
    </row>
    <row outlineLevel="0" r="358">
      <c r="L358" s="1" t="n"/>
    </row>
    <row outlineLevel="0" r="359">
      <c r="L359" s="1" t="n"/>
    </row>
    <row outlineLevel="0" r="360">
      <c r="L360" s="1" t="n"/>
    </row>
    <row outlineLevel="0" r="361">
      <c r="L361" s="1" t="n"/>
    </row>
    <row outlineLevel="0" r="362">
      <c r="L362" s="1" t="n"/>
    </row>
    <row outlineLevel="0" r="363">
      <c r="L363" s="1" t="n"/>
    </row>
    <row outlineLevel="0" r="364">
      <c r="L364" s="1" t="n"/>
    </row>
    <row outlineLevel="0" r="365">
      <c r="L365" s="1" t="n"/>
    </row>
    <row outlineLevel="0" r="366">
      <c r="L366" s="1" t="n"/>
    </row>
    <row outlineLevel="0" r="367">
      <c r="L367" s="1" t="n"/>
    </row>
    <row outlineLevel="0" r="368">
      <c r="L368" s="1" t="n"/>
    </row>
    <row outlineLevel="0" r="369">
      <c r="L369" s="1" t="n"/>
    </row>
    <row outlineLevel="0" r="370">
      <c r="L370" s="1" t="n"/>
    </row>
    <row outlineLevel="0" r="371">
      <c r="L371" s="1" t="n"/>
    </row>
    <row outlineLevel="0" r="372">
      <c r="L372" s="1" t="n"/>
    </row>
    <row outlineLevel="0" r="373">
      <c r="L373" s="1" t="n"/>
    </row>
    <row outlineLevel="0" r="374">
      <c r="L374" s="1" t="n"/>
    </row>
    <row outlineLevel="0" r="375">
      <c r="L375" s="1" t="n"/>
    </row>
    <row outlineLevel="0" r="376">
      <c r="L376" s="1" t="n"/>
    </row>
    <row outlineLevel="0" r="377">
      <c r="L377" s="1" t="n"/>
    </row>
    <row outlineLevel="0" r="378">
      <c r="L378" s="1" t="n"/>
    </row>
    <row outlineLevel="0" r="379">
      <c r="L379" s="1" t="n"/>
    </row>
    <row outlineLevel="0" r="380">
      <c r="L380" s="1" t="n"/>
    </row>
    <row outlineLevel="0" r="381">
      <c r="L381" s="1" t="n"/>
    </row>
    <row outlineLevel="0" r="382">
      <c r="L382" s="1" t="n"/>
    </row>
    <row outlineLevel="0" r="383">
      <c r="L383" s="1" t="n"/>
    </row>
    <row outlineLevel="0" r="384">
      <c r="L384" s="1" t="n"/>
    </row>
    <row outlineLevel="0" r="385">
      <c r="L385" s="1" t="n"/>
    </row>
    <row outlineLevel="0" r="386">
      <c r="L386" s="1" t="n"/>
    </row>
    <row outlineLevel="0" r="387">
      <c r="L387" s="1" t="n"/>
    </row>
    <row outlineLevel="0" r="388">
      <c r="L388" s="1" t="n"/>
    </row>
    <row outlineLevel="0" r="389">
      <c r="L389" s="1" t="n"/>
    </row>
    <row outlineLevel="0" r="390">
      <c r="L390" s="1" t="n"/>
    </row>
    <row outlineLevel="0" r="391">
      <c r="L391" s="1" t="n"/>
    </row>
    <row outlineLevel="0" r="392">
      <c r="L392" s="1" t="n"/>
    </row>
    <row outlineLevel="0" r="393">
      <c r="L393" s="1" t="n"/>
    </row>
    <row outlineLevel="0" r="394">
      <c r="L394" s="1" t="n"/>
    </row>
    <row outlineLevel="0" r="395">
      <c r="L395" s="1" t="n"/>
    </row>
    <row outlineLevel="0" r="396">
      <c r="L396" s="1" t="n"/>
    </row>
    <row outlineLevel="0" r="397">
      <c r="L397" s="1" t="n"/>
    </row>
    <row outlineLevel="0" r="398">
      <c r="L398" s="1" t="n"/>
    </row>
    <row outlineLevel="0" r="399">
      <c r="L399" s="1" t="n"/>
    </row>
    <row outlineLevel="0" r="400">
      <c r="L400" s="1" t="n"/>
    </row>
    <row outlineLevel="0" r="401">
      <c r="L401" s="1" t="n"/>
    </row>
    <row outlineLevel="0" r="402">
      <c r="L402" s="1" t="n"/>
    </row>
    <row outlineLevel="0" r="403">
      <c r="L403" s="1" t="n"/>
    </row>
    <row outlineLevel="0" r="404">
      <c r="L404" s="1" t="n"/>
    </row>
    <row outlineLevel="0" r="405">
      <c r="L405" s="1" t="n"/>
    </row>
    <row outlineLevel="0" r="406">
      <c r="L406" s="1" t="n"/>
    </row>
    <row outlineLevel="0" r="407">
      <c r="L407" s="1" t="n"/>
    </row>
    <row outlineLevel="0" r="408">
      <c r="L408" s="1" t="n"/>
    </row>
    <row outlineLevel="0" r="409">
      <c r="L409" s="1" t="n"/>
    </row>
    <row outlineLevel="0" r="410">
      <c r="L410" s="1" t="n"/>
    </row>
    <row outlineLevel="0" r="411">
      <c r="L411" s="1" t="n"/>
    </row>
    <row outlineLevel="0" r="412">
      <c r="L412" s="1" t="n"/>
    </row>
    <row outlineLevel="0" r="413">
      <c r="L413" s="1" t="n"/>
    </row>
    <row outlineLevel="0" r="414">
      <c r="L414" s="1" t="n"/>
    </row>
    <row outlineLevel="0" r="415">
      <c r="L415" s="1" t="n"/>
    </row>
    <row outlineLevel="0" r="416">
      <c r="L416" s="1" t="n"/>
    </row>
    <row outlineLevel="0" r="417">
      <c r="L417" s="1" t="n"/>
    </row>
    <row outlineLevel="0" r="418">
      <c r="L418" s="1" t="n"/>
    </row>
    <row outlineLevel="0" r="419">
      <c r="L419" s="1" t="n"/>
    </row>
    <row outlineLevel="0" r="420">
      <c r="L420" s="1" t="n"/>
    </row>
    <row outlineLevel="0" r="421">
      <c r="L421" s="1" t="n"/>
    </row>
    <row outlineLevel="0" r="422">
      <c r="L422" s="1" t="n"/>
    </row>
    <row outlineLevel="0" r="423">
      <c r="L423" s="1" t="n"/>
    </row>
    <row outlineLevel="0" r="424">
      <c r="L424" s="1" t="n"/>
    </row>
    <row outlineLevel="0" r="425">
      <c r="L425" s="1" t="n"/>
    </row>
    <row outlineLevel="0" r="426">
      <c r="L426" s="1" t="n"/>
    </row>
    <row outlineLevel="0" r="427">
      <c r="L427" s="1" t="n"/>
    </row>
    <row outlineLevel="0" r="428">
      <c r="L428" s="1" t="n"/>
    </row>
    <row outlineLevel="0" r="429">
      <c r="L429" s="1" t="n"/>
    </row>
    <row outlineLevel="0" r="430">
      <c r="L430" s="1" t="n"/>
    </row>
    <row outlineLevel="0" r="431">
      <c r="L431" s="1" t="n"/>
    </row>
    <row outlineLevel="0" r="432">
      <c r="L432" s="1" t="n"/>
    </row>
    <row outlineLevel="0" r="433">
      <c r="L433" s="1" t="n"/>
    </row>
    <row outlineLevel="0" r="434">
      <c r="L434" s="1" t="n"/>
    </row>
    <row outlineLevel="0" r="435">
      <c r="L435" s="1" t="n"/>
    </row>
    <row outlineLevel="0" r="436">
      <c r="L436" s="1" t="n"/>
    </row>
    <row outlineLevel="0" r="437">
      <c r="L437" s="1" t="n"/>
    </row>
    <row outlineLevel="0" r="438">
      <c r="L438" s="1" t="n"/>
    </row>
    <row outlineLevel="0" r="439">
      <c r="L439" s="1" t="n"/>
    </row>
    <row outlineLevel="0" r="440">
      <c r="L440" s="1" t="n"/>
    </row>
    <row outlineLevel="0" r="441">
      <c r="L441" s="1" t="n"/>
    </row>
    <row outlineLevel="0" r="442">
      <c r="L442" s="1" t="n"/>
    </row>
    <row outlineLevel="0" r="443">
      <c r="L443" s="1" t="n"/>
    </row>
    <row outlineLevel="0" r="444">
      <c r="L444" s="1" t="n"/>
    </row>
    <row outlineLevel="0" r="445">
      <c r="L445" s="1" t="n"/>
    </row>
    <row outlineLevel="0" r="446">
      <c r="L446" s="1" t="n"/>
    </row>
    <row outlineLevel="0" r="447">
      <c r="L447" s="1" t="n"/>
    </row>
    <row outlineLevel="0" r="448">
      <c r="L448" s="1" t="n"/>
    </row>
    <row outlineLevel="0" r="449">
      <c r="L449" s="1" t="n"/>
    </row>
    <row outlineLevel="0" r="450">
      <c r="L450" s="1" t="n"/>
    </row>
    <row outlineLevel="0" r="451">
      <c r="L451" s="1" t="n"/>
    </row>
    <row outlineLevel="0" r="452">
      <c r="L452" s="1" t="n"/>
    </row>
    <row outlineLevel="0" r="453">
      <c r="L453" s="1" t="n"/>
    </row>
    <row outlineLevel="0" r="454">
      <c r="L454" s="1" t="n"/>
    </row>
    <row outlineLevel="0" r="455">
      <c r="L455" s="1" t="n"/>
    </row>
    <row outlineLevel="0" r="456">
      <c r="L456" s="1" t="n"/>
    </row>
    <row outlineLevel="0" r="457">
      <c r="L457" s="1" t="n"/>
    </row>
    <row outlineLevel="0" r="458">
      <c r="L458" s="1" t="n"/>
    </row>
    <row outlineLevel="0" r="459">
      <c r="L459" s="1" t="n"/>
    </row>
    <row outlineLevel="0" r="460">
      <c r="L460" s="1" t="n"/>
    </row>
    <row outlineLevel="0" r="461">
      <c r="L461" s="1" t="n"/>
    </row>
    <row outlineLevel="0" r="462">
      <c r="L462" s="1" t="n"/>
    </row>
    <row outlineLevel="0" r="463">
      <c r="L463" s="1" t="n"/>
    </row>
    <row outlineLevel="0" r="464">
      <c r="L464" s="1" t="n"/>
    </row>
    <row outlineLevel="0" r="465">
      <c r="L465" s="1" t="n"/>
    </row>
    <row outlineLevel="0" r="466">
      <c r="L466" s="1" t="n"/>
    </row>
    <row outlineLevel="0" r="467">
      <c r="L467" s="1" t="n"/>
    </row>
    <row outlineLevel="0" r="468">
      <c r="L468" s="1" t="n"/>
    </row>
    <row outlineLevel="0" r="469">
      <c r="L469" s="1" t="n"/>
    </row>
    <row outlineLevel="0" r="470">
      <c r="L470" s="1" t="n"/>
    </row>
    <row outlineLevel="0" r="471">
      <c r="L471" s="1" t="n"/>
    </row>
    <row outlineLevel="0" r="472">
      <c r="L472" s="1" t="n"/>
    </row>
    <row outlineLevel="0" r="473">
      <c r="L473" s="1" t="n"/>
    </row>
    <row outlineLevel="0" r="474">
      <c r="L474" s="1" t="n"/>
    </row>
    <row outlineLevel="0" r="475">
      <c r="L475" s="1" t="n"/>
    </row>
    <row outlineLevel="0" r="476">
      <c r="L476" s="1" t="n"/>
    </row>
    <row outlineLevel="0" r="477">
      <c r="L477" s="1" t="n"/>
    </row>
    <row outlineLevel="0" r="478">
      <c r="L478" s="1" t="n"/>
    </row>
    <row outlineLevel="0" r="479">
      <c r="L479" s="1" t="n"/>
    </row>
    <row outlineLevel="0" r="480">
      <c r="L480" s="1" t="n"/>
    </row>
    <row outlineLevel="0" r="481">
      <c r="L481" s="1" t="n"/>
    </row>
    <row outlineLevel="0" r="482">
      <c r="L482" s="1" t="n"/>
    </row>
    <row outlineLevel="0" r="483">
      <c r="L483" s="1" t="n"/>
    </row>
    <row outlineLevel="0" r="484">
      <c r="L484" s="1" t="n"/>
    </row>
    <row outlineLevel="0" r="485">
      <c r="L485" s="1" t="n"/>
    </row>
    <row outlineLevel="0" r="486">
      <c r="L486" s="1" t="n"/>
    </row>
    <row outlineLevel="0" r="487">
      <c r="L487" s="1" t="n"/>
    </row>
    <row outlineLevel="0" r="488">
      <c r="L488" s="1" t="n"/>
    </row>
    <row outlineLevel="0" r="489">
      <c r="L489" s="1" t="n"/>
    </row>
    <row outlineLevel="0" r="490">
      <c r="L490" s="1" t="n"/>
    </row>
    <row outlineLevel="0" r="491">
      <c r="L491" s="1" t="n"/>
    </row>
    <row outlineLevel="0" r="492">
      <c r="L492" s="1" t="n"/>
    </row>
    <row outlineLevel="0" r="493">
      <c r="L493" s="1" t="n"/>
    </row>
    <row outlineLevel="0" r="494">
      <c r="L494" s="1" t="n"/>
    </row>
    <row outlineLevel="0" r="495">
      <c r="L495" s="1" t="n"/>
    </row>
    <row outlineLevel="0" r="496">
      <c r="L496" s="1" t="n"/>
    </row>
    <row outlineLevel="0" r="497">
      <c r="L497" s="1" t="n"/>
    </row>
    <row outlineLevel="0" r="498">
      <c r="L498" s="1" t="n"/>
    </row>
    <row outlineLevel="0" r="499">
      <c r="L499" s="1" t="n"/>
    </row>
    <row outlineLevel="0" r="500">
      <c r="L500" s="1" t="n"/>
    </row>
    <row outlineLevel="0" r="501">
      <c r="L501" s="1" t="n"/>
    </row>
    <row outlineLevel="0" r="502">
      <c r="L502" s="1" t="n"/>
    </row>
    <row outlineLevel="0" r="503">
      <c r="L503" s="1" t="n"/>
    </row>
    <row outlineLevel="0" r="504">
      <c r="L504" s="1" t="n"/>
    </row>
    <row outlineLevel="0" r="505">
      <c r="L505" s="1" t="n"/>
    </row>
    <row outlineLevel="0" r="506">
      <c r="L506" s="1" t="n"/>
    </row>
    <row outlineLevel="0" r="507">
      <c r="L507" s="1" t="n"/>
    </row>
    <row outlineLevel="0" r="508">
      <c r="L508" s="1" t="n"/>
    </row>
    <row outlineLevel="0" r="509">
      <c r="L509" s="1" t="n"/>
    </row>
    <row outlineLevel="0" r="510">
      <c r="L510" s="1" t="n"/>
    </row>
    <row outlineLevel="0" r="511">
      <c r="L511" s="1" t="n"/>
    </row>
    <row outlineLevel="0" r="512">
      <c r="L512" s="1" t="n"/>
    </row>
    <row outlineLevel="0" r="513">
      <c r="L513" s="1" t="n"/>
    </row>
    <row outlineLevel="0" r="514">
      <c r="L514" s="1" t="n"/>
    </row>
    <row outlineLevel="0" r="515">
      <c r="L515" s="1" t="n"/>
    </row>
    <row outlineLevel="0" r="516">
      <c r="L516" s="1" t="n"/>
    </row>
    <row outlineLevel="0" r="517">
      <c r="L517" s="1" t="n"/>
    </row>
    <row outlineLevel="0" r="518">
      <c r="L518" s="1" t="n"/>
    </row>
    <row outlineLevel="0" r="519">
      <c r="L519" s="1" t="n"/>
    </row>
    <row outlineLevel="0" r="520">
      <c r="L520" s="1" t="n"/>
    </row>
    <row outlineLevel="0" r="521">
      <c r="L521" s="1" t="n"/>
    </row>
    <row outlineLevel="0" r="522">
      <c r="L522" s="1" t="n"/>
    </row>
    <row outlineLevel="0" r="523">
      <c r="L523" s="1" t="n"/>
    </row>
    <row outlineLevel="0" r="524">
      <c r="L524" s="1" t="n"/>
    </row>
    <row outlineLevel="0" r="525">
      <c r="L525" s="1" t="n"/>
    </row>
    <row outlineLevel="0" r="526">
      <c r="L526" s="1" t="n"/>
    </row>
    <row outlineLevel="0" r="527">
      <c r="L527" s="1" t="n"/>
    </row>
    <row outlineLevel="0" r="528">
      <c r="L528" s="1" t="n"/>
    </row>
    <row outlineLevel="0" r="529">
      <c r="L529" s="1" t="n"/>
    </row>
    <row outlineLevel="0" r="530">
      <c r="L530" s="1" t="n"/>
    </row>
    <row outlineLevel="0" r="531">
      <c r="L531" s="1" t="n"/>
    </row>
    <row outlineLevel="0" r="532">
      <c r="L532" s="1" t="n"/>
    </row>
    <row outlineLevel="0" r="533">
      <c r="L533" s="1" t="n"/>
    </row>
    <row outlineLevel="0" r="534">
      <c r="L534" s="1" t="n"/>
    </row>
    <row outlineLevel="0" r="535">
      <c r="L535" s="1" t="n"/>
    </row>
    <row outlineLevel="0" r="536">
      <c r="L536" s="1" t="n"/>
    </row>
    <row outlineLevel="0" r="537">
      <c r="L537" s="1" t="n"/>
    </row>
    <row outlineLevel="0" r="538">
      <c r="L538" s="1" t="n"/>
    </row>
    <row outlineLevel="0" r="539">
      <c r="L539" s="1" t="n"/>
    </row>
    <row outlineLevel="0" r="540">
      <c r="L540" s="1" t="n"/>
    </row>
    <row outlineLevel="0" r="541">
      <c r="L541" s="1" t="n"/>
    </row>
    <row outlineLevel="0" r="542">
      <c r="L542" s="1" t="n"/>
    </row>
    <row outlineLevel="0" r="543">
      <c r="L543" s="1" t="n"/>
    </row>
    <row outlineLevel="0" r="544">
      <c r="L544" s="1" t="n"/>
    </row>
    <row outlineLevel="0" r="545">
      <c r="L545" s="1" t="n"/>
    </row>
    <row outlineLevel="0" r="546">
      <c r="L546" s="1" t="n"/>
    </row>
    <row outlineLevel="0" r="547">
      <c r="L547" s="1" t="n"/>
    </row>
    <row outlineLevel="0" r="548">
      <c r="L548" s="1" t="n"/>
    </row>
    <row outlineLevel="0" r="549">
      <c r="L549" s="1" t="n"/>
    </row>
    <row outlineLevel="0" r="550">
      <c r="L550" s="1" t="n"/>
    </row>
    <row outlineLevel="0" r="551">
      <c r="L551" s="1" t="n"/>
    </row>
    <row outlineLevel="0" r="552">
      <c r="L552" s="1" t="n"/>
    </row>
    <row outlineLevel="0" r="553">
      <c r="L553" s="1" t="n"/>
    </row>
    <row outlineLevel="0" r="554">
      <c r="L554" s="1" t="n"/>
    </row>
    <row outlineLevel="0" r="555">
      <c r="L555" s="1" t="n"/>
    </row>
    <row outlineLevel="0" r="556">
      <c r="L556" s="1" t="n"/>
    </row>
    <row outlineLevel="0" r="557">
      <c r="L557" s="1" t="n"/>
    </row>
    <row outlineLevel="0" r="558">
      <c r="L558" s="1" t="n"/>
    </row>
    <row outlineLevel="0" r="559">
      <c r="L559" s="1" t="n"/>
    </row>
    <row outlineLevel="0" r="560">
      <c r="L560" s="1" t="n"/>
    </row>
    <row outlineLevel="0" r="561">
      <c r="L561" s="1" t="n"/>
    </row>
    <row outlineLevel="0" r="562">
      <c r="L562" s="1" t="n"/>
    </row>
    <row outlineLevel="0" r="563">
      <c r="L563" s="1" t="n"/>
    </row>
    <row outlineLevel="0" r="564">
      <c r="L564" s="1" t="n"/>
    </row>
    <row outlineLevel="0" r="565">
      <c r="L565" s="1" t="n"/>
    </row>
    <row outlineLevel="0" r="566">
      <c r="L566" s="1" t="n"/>
    </row>
    <row outlineLevel="0" r="567">
      <c r="L567" s="1" t="n"/>
    </row>
    <row outlineLevel="0" r="568">
      <c r="L568" s="1" t="n"/>
    </row>
    <row outlineLevel="0" r="569">
      <c r="L569" s="1" t="n"/>
    </row>
    <row outlineLevel="0" r="570">
      <c r="L570" s="1" t="n"/>
    </row>
    <row outlineLevel="0" r="571">
      <c r="L571" s="1" t="n"/>
    </row>
    <row outlineLevel="0" r="572">
      <c r="L572" s="1" t="n"/>
    </row>
    <row outlineLevel="0" r="573">
      <c r="L573" s="1" t="n"/>
    </row>
    <row outlineLevel="0" r="574">
      <c r="L574" s="1" t="n"/>
    </row>
    <row outlineLevel="0" r="575">
      <c r="L575" s="1" t="n"/>
    </row>
    <row outlineLevel="0" r="576">
      <c r="L576" s="1" t="n"/>
    </row>
    <row outlineLevel="0" r="577">
      <c r="L577" s="1" t="n"/>
    </row>
    <row outlineLevel="0" r="578">
      <c r="L578" s="1" t="n"/>
    </row>
    <row outlineLevel="0" r="579">
      <c r="L579" s="1" t="n"/>
    </row>
    <row outlineLevel="0" r="580">
      <c r="L580" s="1" t="n"/>
    </row>
    <row outlineLevel="0" r="581">
      <c r="L581" s="1" t="n"/>
    </row>
    <row outlineLevel="0" r="582">
      <c r="L582" s="1" t="n"/>
    </row>
    <row outlineLevel="0" r="583">
      <c r="L583" s="1" t="n"/>
    </row>
    <row outlineLevel="0" r="584">
      <c r="L584" s="1" t="n"/>
    </row>
    <row outlineLevel="0" r="585">
      <c r="L585" s="1" t="n"/>
    </row>
    <row outlineLevel="0" r="586">
      <c r="L586" s="1" t="n"/>
    </row>
    <row outlineLevel="0" r="587">
      <c r="L587" s="1" t="n"/>
    </row>
    <row outlineLevel="0" r="588">
      <c r="L588" s="1" t="n"/>
    </row>
    <row outlineLevel="0" r="589">
      <c r="L589" s="1" t="n"/>
    </row>
    <row outlineLevel="0" r="590">
      <c r="L590" s="1" t="n"/>
    </row>
    <row outlineLevel="0" r="591">
      <c r="L591" s="1" t="n"/>
    </row>
    <row outlineLevel="0" r="592">
      <c r="L592" s="1" t="n"/>
    </row>
    <row outlineLevel="0" r="593">
      <c r="L593" s="1" t="n"/>
    </row>
    <row outlineLevel="0" r="594">
      <c r="L594" s="1" t="n"/>
    </row>
    <row outlineLevel="0" r="595">
      <c r="L595" s="1" t="n"/>
    </row>
    <row outlineLevel="0" r="596">
      <c r="L596" s="1" t="n"/>
    </row>
    <row outlineLevel="0" r="597">
      <c r="L597" s="1" t="n"/>
    </row>
    <row outlineLevel="0" r="598">
      <c r="L598" s="1" t="n"/>
    </row>
    <row outlineLevel="0" r="599">
      <c r="L599" s="1" t="n"/>
    </row>
    <row outlineLevel="0" r="600">
      <c r="L600" s="1" t="n"/>
    </row>
    <row outlineLevel="0" r="601">
      <c r="L601" s="1" t="n"/>
    </row>
    <row outlineLevel="0" r="602">
      <c r="L602" s="1" t="n"/>
    </row>
    <row outlineLevel="0" r="603">
      <c r="L603" s="1" t="n"/>
    </row>
    <row outlineLevel="0" r="604">
      <c r="L604" s="1" t="n"/>
    </row>
    <row outlineLevel="0" r="605">
      <c r="L605" s="1" t="n"/>
    </row>
    <row outlineLevel="0" r="606">
      <c r="L606" s="1" t="n"/>
    </row>
    <row outlineLevel="0" r="607">
      <c r="L607" s="1" t="n"/>
    </row>
    <row outlineLevel="0" r="608">
      <c r="L608" s="1" t="n"/>
    </row>
    <row outlineLevel="0" r="609">
      <c r="L609" s="1" t="n"/>
    </row>
    <row outlineLevel="0" r="610">
      <c r="L610" s="1" t="n"/>
    </row>
    <row outlineLevel="0" r="611">
      <c r="L611" s="1" t="n"/>
    </row>
    <row outlineLevel="0" r="612">
      <c r="L612" s="1" t="n"/>
    </row>
    <row outlineLevel="0" r="613">
      <c r="L613" s="1" t="n"/>
    </row>
    <row outlineLevel="0" r="614">
      <c r="L614" s="1" t="n"/>
    </row>
    <row outlineLevel="0" r="615">
      <c r="L615" s="1" t="n"/>
    </row>
    <row outlineLevel="0" r="616">
      <c r="L616" s="1" t="n"/>
    </row>
    <row outlineLevel="0" r="617">
      <c r="L617" s="1" t="n"/>
    </row>
    <row outlineLevel="0" r="618">
      <c r="L618" s="1" t="n"/>
    </row>
    <row outlineLevel="0" r="619">
      <c r="L619" s="1" t="n"/>
    </row>
    <row outlineLevel="0" r="620">
      <c r="L620" s="1" t="n"/>
    </row>
    <row outlineLevel="0" r="621">
      <c r="L621" s="1" t="n"/>
    </row>
    <row outlineLevel="0" r="622">
      <c r="L622" s="1" t="n"/>
    </row>
    <row outlineLevel="0" r="623">
      <c r="L623" s="1" t="n"/>
    </row>
    <row outlineLevel="0" r="624">
      <c r="L624" s="1" t="n"/>
    </row>
    <row outlineLevel="0" r="625">
      <c r="L625" s="1" t="n"/>
    </row>
    <row outlineLevel="0" r="626">
      <c r="L626" s="1" t="n"/>
    </row>
    <row outlineLevel="0" r="627">
      <c r="L627" s="1" t="n"/>
    </row>
    <row outlineLevel="0" r="628">
      <c r="L628" s="1" t="n"/>
    </row>
    <row outlineLevel="0" r="629">
      <c r="L629" s="1" t="n"/>
    </row>
    <row outlineLevel="0" r="630">
      <c r="L630" s="1" t="n"/>
    </row>
    <row outlineLevel="0" r="631">
      <c r="L631" s="1" t="n"/>
    </row>
    <row outlineLevel="0" r="632">
      <c r="L632" s="1" t="n"/>
    </row>
    <row outlineLevel="0" r="633">
      <c r="L633" s="1" t="n"/>
    </row>
    <row outlineLevel="0" r="634">
      <c r="L634" s="1" t="n"/>
    </row>
    <row outlineLevel="0" r="635">
      <c r="L635" s="1" t="n"/>
    </row>
  </sheetData>
  <mergeCells count="69">
    <mergeCell ref="L1:L4"/>
    <mergeCell ref="J2:K3"/>
    <mergeCell ref="E1:K1"/>
    <mergeCell ref="A5:K5"/>
    <mergeCell ref="A1:D1"/>
    <mergeCell ref="A6:K6"/>
    <mergeCell ref="D2:I2"/>
    <mergeCell ref="A2:A4"/>
    <mergeCell ref="H3:I3"/>
    <mergeCell ref="B2:C2"/>
    <mergeCell ref="B3:B4"/>
    <mergeCell ref="C3:C4"/>
    <mergeCell ref="F3:G3"/>
    <mergeCell ref="A25:A26"/>
    <mergeCell ref="A27:L27"/>
    <mergeCell ref="L25:L26"/>
    <mergeCell ref="K25:K26"/>
    <mergeCell ref="J25:J26"/>
    <mergeCell ref="I25:I26"/>
    <mergeCell ref="H25:H26"/>
    <mergeCell ref="G25:G26"/>
    <mergeCell ref="F25:F26"/>
    <mergeCell ref="E25:E26"/>
    <mergeCell ref="D25:D26"/>
    <mergeCell ref="D12:D13"/>
    <mergeCell ref="E12:E13"/>
    <mergeCell ref="F12:F13"/>
    <mergeCell ref="D3:E3"/>
    <mergeCell ref="A18:L18"/>
    <mergeCell ref="A16:A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A12:A13"/>
    <mergeCell ref="A14:K14"/>
    <mergeCell ref="L12:L13"/>
    <mergeCell ref="K12:K13"/>
    <mergeCell ref="J12:J13"/>
    <mergeCell ref="I12:I13"/>
    <mergeCell ref="H12:H13"/>
    <mergeCell ref="G12:G13"/>
    <mergeCell ref="A37:A38"/>
    <mergeCell ref="H37:H38"/>
    <mergeCell ref="L37:L38"/>
    <mergeCell ref="K37:K38"/>
    <mergeCell ref="A39:K39"/>
    <mergeCell ref="D37:D38"/>
    <mergeCell ref="F37:F38"/>
    <mergeCell ref="E37:E38"/>
    <mergeCell ref="G37:G38"/>
    <mergeCell ref="I37:I38"/>
    <mergeCell ref="J37:J38"/>
    <mergeCell ref="A31:L31"/>
    <mergeCell ref="E29:E30"/>
    <mergeCell ref="D29:D30"/>
    <mergeCell ref="A29:A30"/>
    <mergeCell ref="F29:F30"/>
    <mergeCell ref="G29:G30"/>
    <mergeCell ref="H29:H30"/>
    <mergeCell ref="L29:L30"/>
    <mergeCell ref="I29:I30"/>
    <mergeCell ref="J29:J30"/>
    <mergeCell ref="K29:K30"/>
  </mergeCells>
  <pageMargins bottom="0.354330897331238" footer="0.5" header="0.5" left="0.393701016902924" right="0" top="0.472441256046295"/>
  <pageSetup fitToHeight="1" fitToWidth="1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69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18.0000003383324"/>
    <col customWidth="true" max="2" min="2" outlineLevel="0" style="1" width="8.42578112907261"/>
    <col customWidth="true" max="3" min="3" outlineLevel="0" style="1" width="8.28515598898187"/>
    <col customWidth="true" max="4" min="4" outlineLevel="0" style="1" width="8"/>
    <col customWidth="true" max="5" min="5" outlineLevel="0" style="1" width="6.71093745638684"/>
    <col customWidth="true" max="6" min="6" outlineLevel="0" style="1" width="7.14062497092456"/>
    <col customWidth="true" max="7" min="7" outlineLevel="0" style="1" width="7.28515649648041"/>
    <col customWidth="true" max="8" min="8" outlineLevel="0" style="1" width="8.57031265462846"/>
    <col customWidth="true" max="9" min="9" outlineLevel="0" style="1" width="9.00000016916618"/>
    <col customWidth="true" max="10" min="10" outlineLevel="0" style="1" width="8.42578112907261"/>
    <col customWidth="true" max="11" min="11" outlineLevel="0" style="1" width="10.0000003383324"/>
    <col customWidth="true" max="12" min="12" outlineLevel="0" style="2" width="8.71093779471921"/>
  </cols>
  <sheetData>
    <row customHeight="true" ht="64.5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29.2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customHeight="true" ht="16.5" outlineLevel="0" r="3">
      <c r="A3" s="17" t="s"/>
      <c r="B3" s="18" t="s">
        <v>7</v>
      </c>
      <c r="C3" s="18" t="s">
        <v>8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customHeight="true" ht="21.75"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customHeight="true" ht="18.75" outlineLevel="0" r="5">
      <c r="A5" s="25" t="s">
        <v>114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27" t="s"/>
      <c r="L5" s="28" t="n"/>
    </row>
    <row customFormat="true" customHeight="true" ht="17.25" outlineLevel="0" r="6" s="162">
      <c r="A6" s="163" t="s">
        <v>43</v>
      </c>
      <c r="B6" s="164" t="s"/>
      <c r="C6" s="164" t="s"/>
      <c r="D6" s="164" t="s"/>
      <c r="E6" s="164" t="s"/>
      <c r="F6" s="164" t="s"/>
      <c r="G6" s="164" t="s"/>
      <c r="H6" s="164" t="s"/>
      <c r="I6" s="164" t="s"/>
      <c r="J6" s="164" t="s"/>
      <c r="K6" s="165" t="s"/>
      <c r="L6" s="84" t="n"/>
    </row>
    <row customFormat="true" ht="45" outlineLevel="0" r="7" s="0">
      <c r="A7" s="32" t="s">
        <v>58</v>
      </c>
      <c r="B7" s="33" t="n">
        <v>150</v>
      </c>
      <c r="C7" s="33" t="n">
        <v>200</v>
      </c>
      <c r="D7" s="51" t="n">
        <v>3.6</v>
      </c>
      <c r="E7" s="51" t="n">
        <v>4.32</v>
      </c>
      <c r="F7" s="51" t="n">
        <v>6.9</v>
      </c>
      <c r="G7" s="51" t="n">
        <v>9.2</v>
      </c>
      <c r="H7" s="51" t="n">
        <v>22.2</v>
      </c>
      <c r="I7" s="51" t="n">
        <v>26.64</v>
      </c>
      <c r="J7" s="51" t="n">
        <v>88.59</v>
      </c>
      <c r="K7" s="53" t="n">
        <v>118.12</v>
      </c>
      <c r="L7" s="35" t="n">
        <v>6</v>
      </c>
      <c r="M7" s="0" t="n"/>
      <c r="N7" s="0" t="n"/>
      <c r="O7" s="0" t="n"/>
      <c r="P7" s="0" t="n"/>
      <c r="Q7" s="0" t="n"/>
      <c r="R7" s="0" t="n"/>
      <c r="S7" s="0" t="n"/>
      <c r="T7" s="0" t="n"/>
      <c r="U7" s="0" t="n"/>
      <c r="V7" s="0" t="n"/>
      <c r="W7" s="0" t="n"/>
      <c r="X7" s="0" t="n"/>
      <c r="Y7" s="0" t="n"/>
      <c r="Z7" s="0" t="n"/>
      <c r="AA7" s="0" t="n"/>
      <c r="AB7" s="0" t="n"/>
    </row>
    <row customFormat="true" ht="30" outlineLevel="0" r="8" s="0">
      <c r="A8" s="36" t="s">
        <v>59</v>
      </c>
      <c r="B8" s="33" t="n">
        <v>150</v>
      </c>
      <c r="C8" s="33" t="n">
        <v>200</v>
      </c>
      <c r="D8" s="33" t="n">
        <v>2.85</v>
      </c>
      <c r="E8" s="33" t="n">
        <v>3.8</v>
      </c>
      <c r="F8" s="33" t="n">
        <v>2.41</v>
      </c>
      <c r="G8" s="33" t="n">
        <v>3.21</v>
      </c>
      <c r="H8" s="33" t="n">
        <v>14.36</v>
      </c>
      <c r="I8" s="33" t="n">
        <v>19.14</v>
      </c>
      <c r="J8" s="33" t="n">
        <v>91</v>
      </c>
      <c r="K8" s="34" t="n">
        <v>101.11</v>
      </c>
      <c r="L8" s="35" t="n">
        <v>9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4" t="n">
        <v>65.5</v>
      </c>
      <c r="L9" s="35" t="n"/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>
        <v>12</v>
      </c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44" t="s">
        <v>20</v>
      </c>
      <c r="B11" s="33" t="n">
        <v>10</v>
      </c>
      <c r="C11" s="33" t="n">
        <v>15</v>
      </c>
      <c r="D11" s="33" t="n">
        <v>2.32</v>
      </c>
      <c r="E11" s="33" t="n">
        <v>3.48</v>
      </c>
      <c r="F11" s="33" t="n">
        <v>2.95</v>
      </c>
      <c r="G11" s="33" t="n">
        <v>4.43</v>
      </c>
      <c r="H11" s="33" t="n"/>
      <c r="I11" s="33" t="n"/>
      <c r="J11" s="33" t="n">
        <v>36</v>
      </c>
      <c r="K11" s="34" t="n">
        <v>54</v>
      </c>
      <c r="L11" s="35" t="n"/>
      <c r="M11" s="0" t="n"/>
      <c r="N11" s="0" t="n"/>
      <c r="O11" s="0" t="n"/>
      <c r="P11" s="0" t="n"/>
      <c r="Q11" s="0" t="n"/>
      <c r="R11" s="0" t="n"/>
      <c r="S11" s="0" t="n"/>
      <c r="T11" s="0" t="n"/>
      <c r="U11" s="0" t="n"/>
      <c r="V11" s="0" t="n"/>
      <c r="W11" s="0" t="n"/>
      <c r="X11" s="0" t="n"/>
      <c r="Y11" s="0" t="n"/>
      <c r="Z11" s="0" t="n"/>
      <c r="AA11" s="0" t="n"/>
      <c r="AB11" s="0" t="n"/>
    </row>
    <row outlineLevel="0" r="12">
      <c r="A12" s="28" t="s">
        <v>72</v>
      </c>
      <c r="B12" s="33" t="n">
        <f aca="false" ca="false" dt2D="false" dtr="false" t="normal">SUM(B7:B11)</f>
        <v>336</v>
      </c>
      <c r="C12" s="33" t="n">
        <f aca="false" ca="false" dt2D="false" dtr="false" t="normal">SUM(C7:C11)</f>
        <v>448</v>
      </c>
      <c r="D12" s="45" t="n">
        <f aca="false" ca="false" dt2D="false" dtr="false" t="normal">SUM(D7:D11)</f>
        <v>10.3</v>
      </c>
      <c r="E12" s="45" t="n">
        <f aca="false" ca="false" dt2D="false" dtr="false" t="normal">SUM(E7:E11)</f>
        <v>13.52</v>
      </c>
      <c r="F12" s="45" t="n">
        <f aca="false" ca="false" dt2D="false" dtr="false" t="normal">SUM(F7:F11)</f>
        <v>17.79</v>
      </c>
      <c r="G12" s="45" t="n">
        <f aca="false" ca="false" dt2D="false" dtr="false" t="normal">SUM(G7:G11)</f>
        <v>24.17</v>
      </c>
      <c r="H12" s="45" t="n">
        <f aca="false" ca="false" dt2D="false" dtr="false" t="normal">SUM(H7:H11)</f>
        <v>46.91</v>
      </c>
      <c r="I12" s="45" t="n">
        <f aca="false" ca="false" dt2D="false" dtr="false" t="normal">SUM(I7:I11)</f>
        <v>58.74</v>
      </c>
      <c r="J12" s="45" t="n">
        <f aca="false" ca="false" dt2D="false" dtr="false" t="normal">SUM(J7:J11)</f>
        <v>312.87</v>
      </c>
      <c r="K12" s="46" t="n">
        <f aca="false" ca="false" dt2D="false" dtr="false" t="normal">SUM(K7:K11)</f>
        <v>398.57000000000005</v>
      </c>
      <c r="L12" s="47" t="n"/>
      <c r="M12" s="166" t="n"/>
    </row>
    <row customHeight="true" ht="11.25" outlineLevel="0" r="13">
      <c r="A13" s="104" t="s"/>
      <c r="B13" s="11" t="n">
        <f aca="false" ca="false" dt2D="false" dtr="false" t="normal">PRODUCT(B12*100/B38)</f>
        <v>24.597364568081993</v>
      </c>
      <c r="C13" s="11" t="n">
        <f aca="false" ca="false" dt2D="false" dtr="false" t="normal">PRODUCT(C12*100/C38)</f>
        <v>26.4619019492026</v>
      </c>
      <c r="D13" s="48" t="s"/>
      <c r="E13" s="48" t="s"/>
      <c r="F13" s="48" t="s"/>
      <c r="G13" s="48" t="s"/>
      <c r="H13" s="48" t="s"/>
      <c r="I13" s="48" t="s"/>
      <c r="J13" s="48" t="s"/>
      <c r="K13" s="49" t="s"/>
      <c r="L13" s="50" t="s"/>
      <c r="M13" s="167" t="n"/>
    </row>
    <row outlineLevel="0" r="14">
      <c r="A14" s="23" t="s">
        <v>115</v>
      </c>
      <c r="B14" s="13" t="s"/>
      <c r="C14" s="13" t="s"/>
      <c r="D14" s="13" t="s"/>
      <c r="E14" s="13" t="s"/>
      <c r="F14" s="13" t="s"/>
      <c r="G14" s="13" t="s"/>
      <c r="H14" s="13" t="s"/>
      <c r="I14" s="13" t="s"/>
      <c r="J14" s="13" t="s"/>
      <c r="K14" s="61" t="s"/>
      <c r="L14" s="150" t="n"/>
      <c r="M14" s="0" t="n"/>
    </row>
    <row customFormat="true" ht="15" outlineLevel="0" r="15" s="0">
      <c r="A15" s="36" t="s">
        <v>23</v>
      </c>
      <c r="B15" s="51" t="n">
        <v>130</v>
      </c>
      <c r="C15" s="51" t="n">
        <v>150</v>
      </c>
      <c r="D15" s="51" t="n">
        <v>3.38</v>
      </c>
      <c r="E15" s="52" t="n">
        <v>3.9</v>
      </c>
      <c r="F15" s="52" t="n">
        <v>3.25</v>
      </c>
      <c r="G15" s="52" t="n">
        <v>3.75</v>
      </c>
      <c r="H15" s="51" t="n">
        <v>15.86</v>
      </c>
      <c r="I15" s="51" t="n">
        <v>18.3</v>
      </c>
      <c r="J15" s="51" t="n">
        <v>109.2</v>
      </c>
      <c r="K15" s="53" t="n">
        <v>126</v>
      </c>
      <c r="L15" s="54" t="n">
        <v>65</v>
      </c>
      <c r="M15" s="0" t="n"/>
      <c r="N15" s="0" t="n"/>
      <c r="O15" s="0" t="n"/>
      <c r="P15" s="0" t="n"/>
      <c r="Q15" s="0" t="n"/>
      <c r="R15" s="0" t="n"/>
      <c r="S15" s="0" t="n"/>
      <c r="T15" s="0" t="n"/>
      <c r="U15" s="0" t="n"/>
      <c r="V15" s="0" t="n"/>
      <c r="W15" s="0" t="n"/>
      <c r="X15" s="0" t="n"/>
      <c r="Y15" s="0" t="n"/>
      <c r="Z15" s="0" t="n"/>
      <c r="AA15" s="0" t="n"/>
      <c r="AB15" s="0" t="n"/>
    </row>
    <row customHeight="true" ht="15" outlineLevel="0" r="16">
      <c r="A16" s="100" t="s">
        <v>116</v>
      </c>
      <c r="B16" s="11" t="n">
        <f aca="false" ca="false" dt2D="false" dtr="false" t="normal">SUM(B15)</f>
        <v>130</v>
      </c>
      <c r="C16" s="11" t="n">
        <f aca="false" ca="false" dt2D="false" dtr="false" t="normal">SUM(C15)</f>
        <v>150</v>
      </c>
      <c r="D16" s="11" t="n">
        <f aca="false" ca="false" dt2D="false" dtr="false" t="normal">SUM(D15)</f>
        <v>3.38</v>
      </c>
      <c r="E16" s="11" t="n">
        <f aca="false" ca="false" dt2D="false" dtr="false" t="normal">SUM(E15)</f>
        <v>3.9</v>
      </c>
      <c r="F16" s="11" t="n">
        <f aca="false" ca="false" dt2D="false" dtr="false" t="normal">SUM(F15)</f>
        <v>3.25</v>
      </c>
      <c r="G16" s="11" t="n">
        <f aca="false" ca="false" dt2D="false" dtr="false" t="normal">SUM(G15)</f>
        <v>3.75</v>
      </c>
      <c r="H16" s="11" t="n">
        <f aca="false" ca="false" dt2D="false" dtr="false" t="normal">SUM(H15)</f>
        <v>15.86</v>
      </c>
      <c r="I16" s="11" t="n">
        <f aca="false" ca="false" dt2D="false" dtr="false" t="normal">SUM(I15)</f>
        <v>18.3</v>
      </c>
      <c r="J16" s="11" t="n">
        <f aca="false" ca="false" dt2D="false" dtr="false" t="normal">SUM(J15)</f>
        <v>109.2</v>
      </c>
      <c r="K16" s="11" t="n">
        <f aca="false" ca="false" dt2D="false" dtr="false" t="normal">SUM(K15)</f>
        <v>126</v>
      </c>
      <c r="L16" s="56" t="n"/>
      <c r="M16" s="167" t="n"/>
    </row>
    <row outlineLevel="0" r="17">
      <c r="A17" s="101" t="s"/>
      <c r="B17" s="11" t="n">
        <f aca="false" ca="false" dt2D="false" dtr="false" t="normal">PRODUCT(B16*100/B38)</f>
        <v>9.51683748169839</v>
      </c>
      <c r="C17" s="11" t="n">
        <f aca="false" ca="false" dt2D="false" dtr="false" t="normal">PRODUCT(C16*100/C38)</f>
        <v>8.860011813349084</v>
      </c>
      <c r="D17" s="57" t="s"/>
      <c r="E17" s="57" t="s"/>
      <c r="F17" s="57" t="s"/>
      <c r="G17" s="57" t="s"/>
      <c r="H17" s="57" t="s"/>
      <c r="I17" s="57" t="s"/>
      <c r="J17" s="57" t="s"/>
      <c r="K17" s="57" t="s"/>
      <c r="L17" s="60" t="s"/>
      <c r="M17" s="0" t="n"/>
    </row>
    <row customFormat="true" customHeight="true" hidden="false" ht="26.4520874023438" outlineLevel="0" r="18" s="168">
      <c r="A18" s="169" t="s">
        <v>76</v>
      </c>
      <c r="B18" s="170" t="s"/>
      <c r="C18" s="170" t="s"/>
      <c r="D18" s="170" t="s"/>
      <c r="E18" s="170" t="s"/>
      <c r="F18" s="170" t="s"/>
      <c r="G18" s="170" t="s"/>
      <c r="H18" s="170" t="s"/>
      <c r="I18" s="170" t="s"/>
      <c r="J18" s="170" t="s"/>
      <c r="K18" s="171" t="s"/>
      <c r="L18" s="172" t="n"/>
      <c r="M18" s="173" t="n"/>
    </row>
    <row customHeight="true" ht="44.25" outlineLevel="0" r="19">
      <c r="A19" s="32" t="s">
        <v>117</v>
      </c>
      <c r="B19" s="51" t="n">
        <v>150</v>
      </c>
      <c r="C19" s="33" t="n">
        <v>200</v>
      </c>
      <c r="D19" s="51" t="n">
        <v>2.47</v>
      </c>
      <c r="E19" s="51" t="n">
        <v>3.29</v>
      </c>
      <c r="F19" s="51" t="n">
        <v>2.62</v>
      </c>
      <c r="G19" s="51" t="n">
        <v>3.53</v>
      </c>
      <c r="H19" s="51" t="n">
        <v>15.58</v>
      </c>
      <c r="I19" s="51" t="n">
        <v>20.77</v>
      </c>
      <c r="J19" s="51" t="n">
        <v>93.7</v>
      </c>
      <c r="K19" s="53" t="n">
        <v>124.93</v>
      </c>
      <c r="L19" s="54" t="n">
        <v>14</v>
      </c>
    </row>
    <row customFormat="true" customHeight="true" ht="33" outlineLevel="0" r="20" s="0">
      <c r="A20" s="36" t="s">
        <v>118</v>
      </c>
      <c r="B20" s="51" t="n">
        <v>110</v>
      </c>
      <c r="C20" s="51" t="n">
        <v>130</v>
      </c>
      <c r="D20" s="51" t="n">
        <v>3.3</v>
      </c>
      <c r="E20" s="51" t="n">
        <v>3.9</v>
      </c>
      <c r="F20" s="51" t="n">
        <v>3.74</v>
      </c>
      <c r="G20" s="51" t="n">
        <v>4.42</v>
      </c>
      <c r="H20" s="51" t="n">
        <v>13.59</v>
      </c>
      <c r="I20" s="51" t="n">
        <v>16.06</v>
      </c>
      <c r="J20" s="51" t="n">
        <v>111.1</v>
      </c>
      <c r="K20" s="53" t="n">
        <v>131.3</v>
      </c>
      <c r="L20" s="54" t="n">
        <v>39</v>
      </c>
    </row>
    <row customFormat="true" ht="45" outlineLevel="0" r="21" s="0">
      <c r="A21" s="36" t="s">
        <v>119</v>
      </c>
      <c r="B21" s="51" t="n">
        <v>60</v>
      </c>
      <c r="C21" s="51" t="n">
        <v>80</v>
      </c>
      <c r="D21" s="51" t="n">
        <v>6.07</v>
      </c>
      <c r="E21" s="51" t="n">
        <v>8.09</v>
      </c>
      <c r="F21" s="51" t="n">
        <v>9.81</v>
      </c>
      <c r="G21" s="51" t="n">
        <v>13.08</v>
      </c>
      <c r="H21" s="51" t="n">
        <v>2.91</v>
      </c>
      <c r="I21" s="51" t="n">
        <v>3.88</v>
      </c>
      <c r="J21" s="51" t="n">
        <v>53.66</v>
      </c>
      <c r="K21" s="53" t="n">
        <v>71.55</v>
      </c>
      <c r="L21" s="54" t="n">
        <v>23</v>
      </c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</row>
    <row customFormat="true" ht="30" outlineLevel="0" r="22" s="0">
      <c r="A22" s="36" t="s">
        <v>29</v>
      </c>
      <c r="B22" s="51" t="n">
        <v>150</v>
      </c>
      <c r="C22" s="51" t="n">
        <v>200</v>
      </c>
      <c r="D22" s="51" t="n">
        <v>0.16</v>
      </c>
      <c r="E22" s="51" t="n">
        <v>0.21</v>
      </c>
      <c r="F22" s="51" t="s">
        <v>30</v>
      </c>
      <c r="G22" s="51" t="s">
        <v>30</v>
      </c>
      <c r="H22" s="51" t="n">
        <v>12.16</v>
      </c>
      <c r="I22" s="51" t="n">
        <v>16.8</v>
      </c>
      <c r="J22" s="51" t="n">
        <v>93.2</v>
      </c>
      <c r="K22" s="53" t="n">
        <v>124.26</v>
      </c>
      <c r="L22" s="54" t="n">
        <v>57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customFormat="true" ht="15" outlineLevel="0" r="23" s="0">
      <c r="A23" s="38" t="s">
        <v>31</v>
      </c>
      <c r="B23" s="51" t="n">
        <v>40</v>
      </c>
      <c r="C23" s="51" t="n">
        <v>50</v>
      </c>
      <c r="D23" s="51" t="n">
        <v>2.64</v>
      </c>
      <c r="E23" s="51" t="n">
        <v>3.3</v>
      </c>
      <c r="F23" s="51" t="n">
        <v>0.48</v>
      </c>
      <c r="G23" s="51" t="n">
        <v>0.6</v>
      </c>
      <c r="H23" s="51" t="n">
        <v>13.68</v>
      </c>
      <c r="I23" s="51" t="n">
        <v>17.1</v>
      </c>
      <c r="J23" s="51" t="n">
        <v>69.6</v>
      </c>
      <c r="K23" s="53" t="n">
        <v>87</v>
      </c>
      <c r="L23" s="54" t="n">
        <v>49</v>
      </c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</row>
    <row customFormat="true" ht="15" outlineLevel="0" r="24" s="0">
      <c r="A24" s="38" t="s">
        <v>32</v>
      </c>
      <c r="B24" s="51" t="n">
        <v>20</v>
      </c>
      <c r="C24" s="51" t="n">
        <v>30</v>
      </c>
      <c r="D24" s="51" t="n">
        <v>1.52</v>
      </c>
      <c r="E24" s="51" t="n">
        <v>2.28</v>
      </c>
      <c r="F24" s="51" t="n">
        <v>0.16</v>
      </c>
      <c r="G24" s="51" t="n">
        <v>0.24</v>
      </c>
      <c r="H24" s="51" t="n">
        <v>9.84</v>
      </c>
      <c r="I24" s="51" t="n">
        <v>14.76</v>
      </c>
      <c r="J24" s="51" t="n">
        <v>47</v>
      </c>
      <c r="K24" s="53" t="n">
        <v>70.05</v>
      </c>
      <c r="L24" s="54" t="n">
        <v>51</v>
      </c>
      <c r="M24" s="0" t="n"/>
      <c r="N24" s="0" t="n"/>
      <c r="O24" s="0" t="n"/>
      <c r="P24" s="0" t="n"/>
      <c r="Q24" s="0" t="n"/>
      <c r="R24" s="0" t="n"/>
      <c r="S24" s="0" t="n"/>
      <c r="T24" s="0" t="n"/>
      <c r="U24" s="0" t="n"/>
      <c r="V24" s="0" t="n"/>
      <c r="W24" s="0" t="n"/>
      <c r="X24" s="0" t="n"/>
      <c r="Y24" s="0" t="n"/>
      <c r="Z24" s="0" t="n"/>
      <c r="AA24" s="0" t="n"/>
      <c r="AB24" s="0" t="n"/>
    </row>
    <row outlineLevel="0" r="25">
      <c r="A25" s="135" t="s">
        <v>79</v>
      </c>
      <c r="B25" s="11" t="n">
        <f aca="false" ca="false" dt2D="false" dtr="false" t="normal">SUM(B19:B24)</f>
        <v>530</v>
      </c>
      <c r="C25" s="11" t="n">
        <f aca="false" ca="false" dt2D="false" dtr="false" t="normal">SUM(C19:C24)</f>
        <v>690</v>
      </c>
      <c r="D25" s="68" t="n">
        <f aca="false" ca="false" dt2D="false" dtr="false" t="normal">SUM(D19:D24)</f>
        <v>16.16</v>
      </c>
      <c r="E25" s="68" t="n">
        <f aca="false" ca="false" dt2D="false" dtr="false" t="normal">SUM(E19:E24)</f>
        <v>21.07</v>
      </c>
      <c r="F25" s="68" t="n">
        <f aca="false" ca="false" dt2D="false" dtr="false" t="normal">SUM(F19:F24)</f>
        <v>16.810000000000002</v>
      </c>
      <c r="G25" s="68" t="n">
        <f aca="false" ca="false" dt2D="false" dtr="false" t="normal">SUM(G19:G24)</f>
        <v>21.87</v>
      </c>
      <c r="H25" s="68" t="n">
        <f aca="false" ca="false" dt2D="false" dtr="false" t="normal">SUM(H19:H24)</f>
        <v>67.75999999999999</v>
      </c>
      <c r="I25" s="68" t="n">
        <f aca="false" ca="false" dt2D="false" dtr="false" t="normal">SUM(I19:I24)</f>
        <v>89.37000000000002</v>
      </c>
      <c r="J25" s="68" t="n">
        <f aca="false" ca="false" dt2D="false" dtr="false" t="normal">SUM(J19:J24)</f>
        <v>468.26</v>
      </c>
      <c r="K25" s="69" t="n">
        <f aca="false" ca="false" dt2D="false" dtr="false" t="normal">SUM(K19:K24)</f>
        <v>609.0899999999999</v>
      </c>
      <c r="L25" s="54" t="n"/>
      <c r="M25" s="0" t="n"/>
    </row>
    <row customHeight="true" ht="13.3500003814697" outlineLevel="0" r="26">
      <c r="A26" s="138" t="s"/>
      <c r="B26" s="68" t="n">
        <f aca="false" ca="false" dt2D="false" dtr="false" t="normal">PRODUCT(B25*100/B38)</f>
        <v>38.79941434846266</v>
      </c>
      <c r="C26" s="68" t="n">
        <f aca="false" ca="false" dt2D="false" dtr="false" t="normal">PRODUCT(C25*100/C38)</f>
        <v>40.756054341405786</v>
      </c>
      <c r="D26" s="145" t="s"/>
      <c r="E26" s="145" t="s"/>
      <c r="F26" s="145" t="s"/>
      <c r="G26" s="145" t="s"/>
      <c r="H26" s="145" t="s"/>
      <c r="I26" s="145" t="s"/>
      <c r="J26" s="145" t="s"/>
      <c r="K26" s="119" t="s"/>
      <c r="L26" s="85" t="s"/>
      <c r="M26" s="167" t="n"/>
    </row>
    <row customFormat="true" customHeight="true" ht="10" outlineLevel="0" r="27" s="0">
      <c r="A27" s="174" t="n"/>
      <c r="B27" s="156" t="s"/>
      <c r="C27" s="156" t="s"/>
      <c r="D27" s="156" t="s"/>
      <c r="E27" s="156" t="s"/>
      <c r="F27" s="156" t="s"/>
      <c r="G27" s="156" t="s"/>
      <c r="H27" s="156" t="s"/>
      <c r="I27" s="156" t="s"/>
      <c r="J27" s="156" t="s"/>
      <c r="K27" s="157" t="s"/>
      <c r="L27" s="75" t="n"/>
      <c r="M27" s="167" t="n"/>
    </row>
    <row customFormat="true" customHeight="true" ht="10" outlineLevel="0" r="28" s="0">
      <c r="A28" s="36" t="n"/>
      <c r="B28" s="51" t="n"/>
      <c r="C28" s="51" t="n"/>
      <c r="D28" s="51" t="n"/>
      <c r="E28" s="52" t="n"/>
      <c r="F28" s="52" t="n"/>
      <c r="G28" s="52" t="n"/>
      <c r="H28" s="51" t="n"/>
      <c r="I28" s="51" t="n"/>
      <c r="J28" s="51" t="n"/>
      <c r="K28" s="53" t="n"/>
      <c r="L28" s="54" t="n"/>
      <c r="M28" s="0" t="n"/>
      <c r="N28" s="0" t="n"/>
      <c r="O28" s="0" t="n"/>
      <c r="P28" s="0" t="n"/>
      <c r="Q28" s="0" t="n"/>
      <c r="R28" s="0" t="n"/>
      <c r="S28" s="0" t="n"/>
      <c r="T28" s="0" t="n"/>
      <c r="U28" s="0" t="n"/>
      <c r="V28" s="0" t="n"/>
      <c r="W28" s="0" t="n"/>
      <c r="X28" s="0" t="n"/>
      <c r="Y28" s="0" t="n"/>
      <c r="Z28" s="0" t="n"/>
      <c r="AA28" s="0" t="n"/>
      <c r="AB28" s="0" t="n"/>
    </row>
    <row customFormat="true" customHeight="true" ht="10" outlineLevel="0" r="29" s="0">
      <c r="A29" s="175" t="n"/>
      <c r="B29" s="64" t="n"/>
      <c r="C29" s="176" t="n"/>
      <c r="D29" s="107" t="n"/>
      <c r="E29" s="143" t="n"/>
      <c r="F29" s="143" t="n"/>
      <c r="G29" s="143" t="n"/>
      <c r="H29" s="107" t="n"/>
      <c r="I29" s="107" t="n"/>
      <c r="J29" s="107" t="n"/>
      <c r="K29" s="107" t="n"/>
      <c r="L29" s="11" t="n"/>
      <c r="M29" s="167" t="n"/>
    </row>
    <row customFormat="true" customHeight="true" ht="10" outlineLevel="0" r="30" s="0">
      <c r="A30" s="70" t="s"/>
      <c r="B30" s="146" t="n"/>
      <c r="C30" s="146" t="n"/>
      <c r="D30" s="57" t="s"/>
      <c r="E30" s="58" t="s"/>
      <c r="F30" s="58" t="s"/>
      <c r="G30" s="58" t="s"/>
      <c r="H30" s="57" t="s"/>
      <c r="I30" s="57" t="s"/>
      <c r="J30" s="57" t="s"/>
      <c r="K30" s="57" t="s"/>
      <c r="L30" s="57" t="s"/>
      <c r="M30" s="167" t="n"/>
    </row>
    <row customFormat="true" customHeight="true" ht="15.75" outlineLevel="0" r="31" s="1">
      <c r="A31" s="177" t="s">
        <v>34</v>
      </c>
      <c r="B31" s="178" t="s"/>
      <c r="C31" s="178" t="s"/>
      <c r="D31" s="178" t="s"/>
      <c r="E31" s="178" t="s"/>
      <c r="F31" s="178" t="s"/>
      <c r="G31" s="178" t="s"/>
      <c r="H31" s="178" t="s"/>
      <c r="I31" s="178" t="s"/>
      <c r="J31" s="178" t="s"/>
      <c r="K31" s="179" t="s"/>
      <c r="L31" s="56" t="n"/>
      <c r="M31" s="120" t="n"/>
    </row>
    <row customFormat="true" customHeight="true" ht="31.402099609375" outlineLevel="0" r="32" s="0">
      <c r="A32" s="32" t="s">
        <v>120</v>
      </c>
      <c r="B32" s="51" t="n">
        <v>130</v>
      </c>
      <c r="C32" s="51" t="n">
        <v>150</v>
      </c>
      <c r="D32" s="51" t="n">
        <v>6.2</v>
      </c>
      <c r="E32" s="51" t="n">
        <v>7.15</v>
      </c>
      <c r="F32" s="51" t="n">
        <v>9.99</v>
      </c>
      <c r="G32" s="51" t="n">
        <v>11.53</v>
      </c>
      <c r="H32" s="51" t="n">
        <v>15.02</v>
      </c>
      <c r="I32" s="51" t="n">
        <v>17.33</v>
      </c>
      <c r="J32" s="51" t="n">
        <v>166.9</v>
      </c>
      <c r="K32" s="53" t="n">
        <v>192.58</v>
      </c>
      <c r="L32" s="54" t="n">
        <v>30</v>
      </c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</row>
    <row customFormat="true" customHeight="true" ht="16.5" outlineLevel="0" r="33" s="0">
      <c r="A33" s="38" t="s">
        <v>52</v>
      </c>
      <c r="B33" s="51" t="n">
        <v>200</v>
      </c>
      <c r="C33" s="51" t="n">
        <v>200</v>
      </c>
      <c r="D33" s="51" t="n">
        <v>1.5</v>
      </c>
      <c r="E33" s="51" t="n">
        <v>1.5</v>
      </c>
      <c r="F33" s="51" t="n">
        <v>0.3</v>
      </c>
      <c r="G33" s="51" t="n">
        <v>0.3</v>
      </c>
      <c r="H33" s="51" t="n">
        <v>30.3</v>
      </c>
      <c r="I33" s="51" t="n">
        <v>30.3</v>
      </c>
      <c r="J33" s="51" t="n">
        <v>138</v>
      </c>
      <c r="K33" s="53" t="n">
        <v>138</v>
      </c>
      <c r="L33" s="54" t="n">
        <v>55</v>
      </c>
      <c r="M33" s="0" t="n"/>
      <c r="N33" s="0" t="n"/>
      <c r="O33" s="0" t="n"/>
      <c r="P33" s="0" t="n"/>
      <c r="Q33" s="0" t="n"/>
      <c r="R33" s="0" t="n"/>
      <c r="S33" s="0" t="n"/>
      <c r="T33" s="0" t="n"/>
      <c r="U33" s="0" t="n"/>
      <c r="V33" s="0" t="n"/>
      <c r="W33" s="0" t="n"/>
      <c r="X33" s="0" t="n"/>
      <c r="Y33" s="0" t="n"/>
      <c r="Z33" s="0" t="n"/>
      <c r="AA33" s="0" t="n"/>
      <c r="AB33" s="0" t="n"/>
    </row>
    <row customFormat="true" ht="15" outlineLevel="0" r="34" s="0">
      <c r="A34" s="38" t="s">
        <v>18</v>
      </c>
      <c r="B34" s="33" t="n">
        <v>20</v>
      </c>
      <c r="C34" s="33" t="n">
        <v>25</v>
      </c>
      <c r="D34" s="33" t="n">
        <v>1.5</v>
      </c>
      <c r="E34" s="33" t="n">
        <v>1.88</v>
      </c>
      <c r="F34" s="33" t="n">
        <v>0.58</v>
      </c>
      <c r="G34" s="33" t="n">
        <v>0.73</v>
      </c>
      <c r="H34" s="33" t="n">
        <v>10.3</v>
      </c>
      <c r="I34" s="33" t="n">
        <v>12.9</v>
      </c>
      <c r="J34" s="33" t="n">
        <v>52.4</v>
      </c>
      <c r="K34" s="34" t="n">
        <v>65.5</v>
      </c>
      <c r="L34" s="35" t="n">
        <v>50</v>
      </c>
      <c r="M34" s="0" t="n"/>
      <c r="N34" s="0" t="n"/>
      <c r="O34" s="0" t="n"/>
      <c r="P34" s="0" t="n"/>
      <c r="Q34" s="0" t="n"/>
      <c r="R34" s="0" t="n"/>
      <c r="S34" s="0" t="n"/>
      <c r="T34" s="0" t="n"/>
      <c r="U34" s="0" t="n"/>
      <c r="V34" s="0" t="n"/>
      <c r="W34" s="0" t="n"/>
      <c r="X34" s="0" t="n"/>
      <c r="Y34" s="0" t="n"/>
      <c r="Z34" s="0" t="n"/>
      <c r="AA34" s="0" t="n"/>
      <c r="AB34" s="0" t="n"/>
    </row>
    <row customFormat="true" ht="15" outlineLevel="0" r="35" s="0">
      <c r="A35" s="36" t="s">
        <v>69</v>
      </c>
      <c r="B35" s="51" t="n">
        <v>20</v>
      </c>
      <c r="C35" s="51" t="n">
        <v>30</v>
      </c>
      <c r="D35" s="52" t="n">
        <v>1.5</v>
      </c>
      <c r="E35" s="52" t="n">
        <v>2.25</v>
      </c>
      <c r="F35" s="52" t="n">
        <v>1.96</v>
      </c>
      <c r="G35" s="52" t="n">
        <v>2.94</v>
      </c>
      <c r="H35" s="52" t="n">
        <v>9.92</v>
      </c>
      <c r="I35" s="52" t="n">
        <v>14.88</v>
      </c>
      <c r="J35" s="52" t="n">
        <v>83.4</v>
      </c>
      <c r="K35" s="92" t="n">
        <v>125.1</v>
      </c>
      <c r="L35" s="114" t="n">
        <v>67</v>
      </c>
      <c r="M35" s="0" t="n"/>
      <c r="N35" s="0" t="n"/>
      <c r="O35" s="0" t="n"/>
      <c r="P35" s="0" t="n"/>
      <c r="Q35" s="0" t="n"/>
      <c r="R35" s="0" t="n"/>
      <c r="S35" s="0" t="n"/>
      <c r="T35" s="0" t="n"/>
      <c r="U35" s="0" t="n"/>
      <c r="V35" s="0" t="n"/>
      <c r="W35" s="0" t="n"/>
      <c r="X35" s="0" t="n"/>
      <c r="Y35" s="0" t="n"/>
      <c r="Z35" s="0" t="n"/>
      <c r="AA35" s="0" t="n"/>
      <c r="AB35" s="0" t="n"/>
    </row>
    <row outlineLevel="0" r="36">
      <c r="A36" s="28" t="s">
        <v>83</v>
      </c>
      <c r="B36" s="55" t="n">
        <f aca="false" ca="false" dt2D="false" dtr="false" t="normal">SUM(B32:B35)</f>
        <v>370</v>
      </c>
      <c r="C36" s="55" t="n">
        <f aca="false" ca="false" dt2D="false" dtr="false" t="normal">SUM(C32:C35)</f>
        <v>405</v>
      </c>
      <c r="D36" s="55" t="n">
        <f aca="false" ca="false" dt2D="false" dtr="false" t="normal">SUM(D32:D35)</f>
        <v>10.7</v>
      </c>
      <c r="E36" s="55" t="n">
        <f aca="false" ca="false" dt2D="false" dtr="false" t="normal">SUM(E32:E35)</f>
        <v>12.780000000000001</v>
      </c>
      <c r="F36" s="55" t="n">
        <f aca="false" ca="false" dt2D="false" dtr="false" t="normal">SUM(F32:F35)</f>
        <v>12.830000000000002</v>
      </c>
      <c r="G36" s="55" t="n">
        <f aca="false" ca="false" dt2D="false" dtr="false" t="normal">SUM(G32:G35)</f>
        <v>15.5</v>
      </c>
      <c r="H36" s="55" t="n">
        <f aca="false" ca="false" dt2D="false" dtr="false" t="normal">SUM(H32:H35)</f>
        <v>65.54</v>
      </c>
      <c r="I36" s="55" t="n">
        <f aca="false" ca="false" dt2D="false" dtr="false" t="normal">SUM(I32:I35)</f>
        <v>75.41</v>
      </c>
      <c r="J36" s="55" t="n">
        <f aca="false" ca="false" dt2D="false" dtr="false" t="normal">SUM(J32:J35)</f>
        <v>440.69999999999993</v>
      </c>
      <c r="K36" s="76" t="n">
        <f aca="false" ca="false" dt2D="false" dtr="false" t="normal">SUM(K32:K35)</f>
        <v>521.1800000000001</v>
      </c>
      <c r="L36" s="35" t="n"/>
      <c r="M36" s="180" t="n"/>
    </row>
    <row outlineLevel="0" r="37">
      <c r="A37" s="104" t="s"/>
      <c r="B37" s="55" t="n">
        <f aca="false" ca="false" dt2D="false" dtr="false" t="normal">PRODUCT(B36*100/B38)</f>
        <v>27.086383601756953</v>
      </c>
      <c r="C37" s="55" t="n">
        <f aca="false" ca="false" dt2D="false" dtr="false" t="normal">PRODUCT(C36*100/C38)</f>
        <v>23.92203189604253</v>
      </c>
      <c r="D37" s="58" t="s"/>
      <c r="E37" s="58" t="s"/>
      <c r="F37" s="58" t="s"/>
      <c r="G37" s="58" t="s"/>
      <c r="H37" s="58" t="s"/>
      <c r="I37" s="58" t="s"/>
      <c r="J37" s="58" t="s"/>
      <c r="K37" s="78" t="s"/>
      <c r="L37" s="93" t="s"/>
      <c r="M37" s="180" t="s"/>
    </row>
    <row outlineLevel="0" r="38">
      <c r="A38" s="28" t="s">
        <v>84</v>
      </c>
      <c r="B38" s="149" t="n">
        <f aca="false" ca="false" dt2D="false" dtr="false" t="normal">SUM(B12, B16, B25, B29, B36)</f>
        <v>1366</v>
      </c>
      <c r="C38" s="149" t="n">
        <f aca="false" ca="false" dt2D="false" dtr="false" t="normal">SUM(C12, C16, C25, C29, C36)</f>
        <v>1693</v>
      </c>
      <c r="D38" s="11" t="n">
        <f aca="false" ca="false" dt2D="false" dtr="false" t="normal">SUM(D12, D16, D25, D29, D36)</f>
        <v>40.54</v>
      </c>
      <c r="E38" s="11" t="n">
        <f aca="false" ca="false" dt2D="false" dtr="false" t="normal">SUM(E12, E16, E25, E29, E36)</f>
        <v>51.269999999999996</v>
      </c>
      <c r="F38" s="11" t="n">
        <f aca="false" ca="false" dt2D="false" dtr="false" t="normal">SUM(F12, F16, F25, F29, F36)</f>
        <v>50.68000000000001</v>
      </c>
      <c r="G38" s="11" t="n">
        <f aca="false" ca="false" dt2D="false" dtr="false" t="normal">SUM(G12, G16, G25, G29, G36)</f>
        <v>65.29</v>
      </c>
      <c r="H38" s="11" t="n">
        <f aca="false" ca="false" dt2D="false" dtr="false" t="normal">SUM(H12, H16, H25, H29, H36)</f>
        <v>196.07</v>
      </c>
      <c r="I38" s="11" t="n">
        <f aca="false" ca="false" dt2D="false" dtr="false" t="normal">SUM(I12, I16, I25, I29, I36)</f>
        <v>241.82000000000002</v>
      </c>
      <c r="J38" s="11" t="n">
        <f aca="false" ca="false" dt2D="false" dtr="false" t="normal">SUM(J12, J16, J25, J29, J36)</f>
        <v>1331.0299999999997</v>
      </c>
      <c r="K38" s="23" t="n">
        <f aca="false" ca="false" dt2D="false" dtr="false" t="normal">SUM(K12, K16, K25, K29, K36)</f>
        <v>1654.84</v>
      </c>
      <c r="L38" s="114" t="n"/>
      <c r="M38" s="167" t="n"/>
    </row>
    <row outlineLevel="0" r="39">
      <c r="L39" s="95" t="n"/>
    </row>
    <row outlineLevel="0" r="40">
      <c r="L40" s="95" t="n"/>
    </row>
    <row outlineLevel="0" r="41">
      <c r="L41" s="42" t="n"/>
    </row>
    <row outlineLevel="0" r="42">
      <c r="L42" s="96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  <row outlineLevel="0" r="69">
      <c r="L69" s="1" t="n"/>
    </row>
  </sheetData>
  <mergeCells count="69">
    <mergeCell ref="A16:A17"/>
    <mergeCell ref="F16:F17"/>
    <mergeCell ref="L16:L17"/>
    <mergeCell ref="K16:K17"/>
    <mergeCell ref="J16:J17"/>
    <mergeCell ref="I16:I17"/>
    <mergeCell ref="H16:H17"/>
    <mergeCell ref="A18:K18"/>
    <mergeCell ref="G16:G17"/>
    <mergeCell ref="E16:E17"/>
    <mergeCell ref="D16:D17"/>
    <mergeCell ref="F12:F13"/>
    <mergeCell ref="H12:H13"/>
    <mergeCell ref="L12:L13"/>
    <mergeCell ref="K12:K13"/>
    <mergeCell ref="J12:J13"/>
    <mergeCell ref="A14:K14"/>
    <mergeCell ref="I12:I13"/>
    <mergeCell ref="G12:G13"/>
    <mergeCell ref="E12:E13"/>
    <mergeCell ref="A12:A13"/>
    <mergeCell ref="D12:D13"/>
    <mergeCell ref="A2:A4"/>
    <mergeCell ref="B2:C2"/>
    <mergeCell ref="B3:B4"/>
    <mergeCell ref="L1:L4"/>
    <mergeCell ref="A1:D1"/>
    <mergeCell ref="J2:K3"/>
    <mergeCell ref="D2:I2"/>
    <mergeCell ref="H3:I3"/>
    <mergeCell ref="C3:C4"/>
    <mergeCell ref="D3:E3"/>
    <mergeCell ref="F3:G3"/>
    <mergeCell ref="A5:K5"/>
    <mergeCell ref="A6:K6"/>
    <mergeCell ref="E1:K1"/>
    <mergeCell ref="A25:A26"/>
    <mergeCell ref="D25:D26"/>
    <mergeCell ref="E25:E26"/>
    <mergeCell ref="F25:F26"/>
    <mergeCell ref="G25:G26"/>
    <mergeCell ref="H25:H26"/>
    <mergeCell ref="A27:K27"/>
    <mergeCell ref="I25:I26"/>
    <mergeCell ref="J25:J26"/>
    <mergeCell ref="K25:K26"/>
    <mergeCell ref="L25:L26"/>
    <mergeCell ref="F29:F30"/>
    <mergeCell ref="H29:H30"/>
    <mergeCell ref="L29:L30"/>
    <mergeCell ref="K29:K30"/>
    <mergeCell ref="A29:A30"/>
    <mergeCell ref="A31:K31"/>
    <mergeCell ref="J29:J30"/>
    <mergeCell ref="D29:D30"/>
    <mergeCell ref="I29:I30"/>
    <mergeCell ref="E29:E30"/>
    <mergeCell ref="G29:G30"/>
    <mergeCell ref="E36:E37"/>
    <mergeCell ref="F36:F37"/>
    <mergeCell ref="G36:G37"/>
    <mergeCell ref="H36:H37"/>
    <mergeCell ref="I36:I37"/>
    <mergeCell ref="J36:J37"/>
    <mergeCell ref="K36:K37"/>
    <mergeCell ref="A36:A37"/>
    <mergeCell ref="L36:L37"/>
    <mergeCell ref="D36:D37"/>
    <mergeCell ref="M36:M37"/>
  </mergeCells>
  <pageMargins bottom="0" footer="0.5" header="0.5" left="0.393701016902924" right="0" top="0.0393701046705246"/>
  <pageSetup fitToHeight="1" fitToWidth="1" orientation="portrait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68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1" width="18.855468305278"/>
    <col customWidth="true" max="2" min="2" outlineLevel="0" style="1" width="8.85546864361033"/>
    <col customWidth="true" max="3" min="3" outlineLevel="0" style="1" width="8.57031265462846"/>
    <col customWidth="true" max="4" min="4" outlineLevel="0" style="1" width="7.57031248546228"/>
    <col customWidth="true" max="5" min="5" outlineLevel="0" style="1" width="7.28515649648041"/>
    <col customWidth="true" max="6" min="6" outlineLevel="0" style="1" width="7.42578095990643"/>
    <col customWidth="true" max="7" min="7" outlineLevel="0" style="1" width="6.71093745638684"/>
    <col customWidth="true" max="8" min="8" outlineLevel="0" style="1" width="6.99999983083382"/>
    <col customWidth="true" max="9" min="9" outlineLevel="0" style="1" width="8.42578112907261"/>
    <col customWidth="true" max="10" min="10" outlineLevel="0" style="1" width="8.28515598898187"/>
    <col customWidth="true" max="11" min="11" outlineLevel="0" style="1" width="10.1406248017584"/>
    <col customWidth="true" max="12" min="12" outlineLevel="0" style="2" width="8.71093779471921"/>
  </cols>
  <sheetData>
    <row customHeight="true" ht="66" outlineLevel="0" r="1">
      <c r="A1" s="3" t="s">
        <v>0</v>
      </c>
      <c r="B1" s="4" t="s"/>
      <c r="C1" s="4" t="s"/>
      <c r="D1" s="5" t="s"/>
      <c r="E1" s="82" t="s">
        <v>1</v>
      </c>
      <c r="F1" s="7" t="s"/>
      <c r="G1" s="7" t="s"/>
      <c r="H1" s="7" t="s"/>
      <c r="I1" s="7" t="s"/>
      <c r="J1" s="7" t="s"/>
      <c r="K1" s="83" t="s"/>
      <c r="L1" s="9" t="s">
        <v>2</v>
      </c>
    </row>
    <row customHeight="true" ht="15" outlineLevel="0" r="2">
      <c r="A2" s="10" t="s">
        <v>3</v>
      </c>
      <c r="B2" s="11" t="s">
        <v>4</v>
      </c>
      <c r="C2" s="12" t="s"/>
      <c r="D2" s="11" t="s">
        <v>5</v>
      </c>
      <c r="E2" s="13" t="s"/>
      <c r="F2" s="13" t="s"/>
      <c r="G2" s="13" t="s"/>
      <c r="H2" s="13" t="s"/>
      <c r="I2" s="12" t="s"/>
      <c r="J2" s="14" t="s">
        <v>6</v>
      </c>
      <c r="K2" s="15" t="s"/>
      <c r="L2" s="16" t="s"/>
    </row>
    <row customHeight="true" ht="23.25" outlineLevel="0" r="3">
      <c r="A3" s="17" t="s"/>
      <c r="B3" s="18" t="s">
        <v>7</v>
      </c>
      <c r="C3" s="18" t="s">
        <v>121</v>
      </c>
      <c r="D3" s="11" t="s">
        <v>9</v>
      </c>
      <c r="E3" s="12" t="s"/>
      <c r="F3" s="11" t="s">
        <v>10</v>
      </c>
      <c r="G3" s="12" t="s"/>
      <c r="H3" s="11" t="s">
        <v>11</v>
      </c>
      <c r="I3" s="12" t="s"/>
      <c r="J3" s="19" t="s"/>
      <c r="K3" s="20" t="s"/>
      <c r="L3" s="16" t="s"/>
    </row>
    <row customHeight="true" ht="21" outlineLevel="0" r="4">
      <c r="A4" s="21" t="s"/>
      <c r="B4" s="22" t="s"/>
      <c r="C4" s="22" t="s"/>
      <c r="D4" s="11" t="s">
        <v>12</v>
      </c>
      <c r="E4" s="11" t="s">
        <v>13</v>
      </c>
      <c r="F4" s="11" t="s">
        <v>12</v>
      </c>
      <c r="G4" s="11" t="s">
        <v>13</v>
      </c>
      <c r="H4" s="11" t="s">
        <v>12</v>
      </c>
      <c r="I4" s="11" t="s">
        <v>13</v>
      </c>
      <c r="J4" s="11" t="s">
        <v>12</v>
      </c>
      <c r="K4" s="23" t="s">
        <v>13</v>
      </c>
      <c r="L4" s="24" t="s"/>
    </row>
    <row outlineLevel="0" r="5">
      <c r="A5" s="28" t="s">
        <v>122</v>
      </c>
      <c r="B5" s="26" t="s"/>
      <c r="C5" s="26" t="s"/>
      <c r="D5" s="26" t="s"/>
      <c r="E5" s="26" t="s"/>
      <c r="F5" s="26" t="s"/>
      <c r="G5" s="26" t="s"/>
      <c r="H5" s="26" t="s"/>
      <c r="I5" s="26" t="s"/>
      <c r="J5" s="26" t="s"/>
      <c r="K5" s="181" t="s"/>
      <c r="L5" s="28" t="n"/>
    </row>
    <row outlineLevel="0" r="6">
      <c r="A6" s="11" t="s">
        <v>43</v>
      </c>
      <c r="B6" s="13" t="s"/>
      <c r="C6" s="13" t="s"/>
      <c r="D6" s="13" t="s"/>
      <c r="E6" s="13" t="s"/>
      <c r="F6" s="13" t="s"/>
      <c r="G6" s="13" t="s"/>
      <c r="H6" s="13" t="s"/>
      <c r="I6" s="13" t="s"/>
      <c r="J6" s="13" t="s"/>
      <c r="K6" s="12" t="s"/>
      <c r="L6" s="84" t="n"/>
    </row>
    <row customFormat="true" ht="30" outlineLevel="0" r="7" s="0">
      <c r="A7" s="32" t="s">
        <v>95</v>
      </c>
      <c r="B7" s="33" t="n">
        <v>150</v>
      </c>
      <c r="C7" s="33" t="n">
        <v>200</v>
      </c>
      <c r="D7" s="33" t="n">
        <v>2.03</v>
      </c>
      <c r="E7" s="33" t="n">
        <v>2.7</v>
      </c>
      <c r="F7" s="33" t="n">
        <v>2.85</v>
      </c>
      <c r="G7" s="33" t="n">
        <v>3.8</v>
      </c>
      <c r="H7" s="33" t="n">
        <v>10.95</v>
      </c>
      <c r="I7" s="33" t="n">
        <v>14.6</v>
      </c>
      <c r="J7" s="33" t="n">
        <v>81</v>
      </c>
      <c r="K7" s="34" t="n">
        <v>108</v>
      </c>
      <c r="L7" s="35" t="n">
        <v>5</v>
      </c>
      <c r="M7" s="0" t="n"/>
      <c r="N7" s="0" t="n"/>
      <c r="O7" s="0" t="n"/>
      <c r="P7" s="0" t="n"/>
      <c r="Q7" s="0" t="n"/>
      <c r="R7" s="0" t="n"/>
      <c r="S7" s="0" t="n"/>
      <c r="T7" s="0" t="n"/>
      <c r="U7" s="0" t="n"/>
      <c r="V7" s="0" t="n"/>
      <c r="W7" s="0" t="n"/>
      <c r="X7" s="0" t="n"/>
      <c r="Y7" s="0" t="n"/>
      <c r="Z7" s="0" t="n"/>
      <c r="AA7" s="0" t="n"/>
      <c r="AB7" s="0" t="n"/>
    </row>
    <row customFormat="true" ht="15" outlineLevel="0" r="8" s="0">
      <c r="A8" s="32" t="s">
        <v>45</v>
      </c>
      <c r="B8" s="33" t="n">
        <v>150</v>
      </c>
      <c r="C8" s="33" t="n">
        <v>200</v>
      </c>
      <c r="D8" s="33" t="n">
        <v>3.16</v>
      </c>
      <c r="E8" s="33" t="n">
        <v>4.21</v>
      </c>
      <c r="F8" s="33" t="n">
        <v>2.66</v>
      </c>
      <c r="G8" s="33" t="n">
        <v>3.54</v>
      </c>
      <c r="H8" s="33" t="n">
        <v>13</v>
      </c>
      <c r="I8" s="33" t="n">
        <v>17.33</v>
      </c>
      <c r="J8" s="33" t="n">
        <v>89.16</v>
      </c>
      <c r="K8" s="34" t="n">
        <v>118.88</v>
      </c>
      <c r="L8" s="35" t="n">
        <v>11</v>
      </c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</row>
    <row customFormat="true" ht="15" outlineLevel="0" r="9" s="0">
      <c r="A9" s="38" t="s">
        <v>18</v>
      </c>
      <c r="B9" s="33" t="n">
        <v>20</v>
      </c>
      <c r="C9" s="33" t="n">
        <v>25</v>
      </c>
      <c r="D9" s="33" t="n">
        <v>1.5</v>
      </c>
      <c r="E9" s="33" t="n">
        <v>1.88</v>
      </c>
      <c r="F9" s="33" t="n">
        <v>0.58</v>
      </c>
      <c r="G9" s="33" t="n">
        <v>0.73</v>
      </c>
      <c r="H9" s="33" t="n">
        <v>10.3</v>
      </c>
      <c r="I9" s="33" t="n">
        <v>12.9</v>
      </c>
      <c r="J9" s="33" t="n">
        <v>52.4</v>
      </c>
      <c r="K9" s="33" t="n">
        <v>65.5</v>
      </c>
      <c r="L9" s="35" t="n">
        <v>13</v>
      </c>
    </row>
    <row customFormat="true" customHeight="true" ht="15" outlineLevel="0" r="10" s="0">
      <c r="A10" s="38" t="s">
        <v>19</v>
      </c>
      <c r="B10" s="33" t="n">
        <v>6</v>
      </c>
      <c r="C10" s="33" t="n">
        <v>8</v>
      </c>
      <c r="D10" s="33" t="n">
        <v>0.03</v>
      </c>
      <c r="E10" s="33" t="n">
        <v>0.04</v>
      </c>
      <c r="F10" s="33" t="n">
        <v>4.95</v>
      </c>
      <c r="G10" s="33" t="n">
        <v>6.6</v>
      </c>
      <c r="H10" s="33" t="n">
        <v>0.05</v>
      </c>
      <c r="I10" s="33" t="n">
        <v>0.06</v>
      </c>
      <c r="J10" s="33" t="n">
        <v>44.88</v>
      </c>
      <c r="K10" s="34" t="n">
        <v>59.84</v>
      </c>
      <c r="L10" s="35" t="n"/>
      <c r="M10" s="0" t="n"/>
      <c r="N10" s="0" t="n"/>
      <c r="O10" s="39" t="n"/>
      <c r="P10" s="40" t="n"/>
      <c r="Q10" s="40" t="n"/>
      <c r="R10" s="40" t="n"/>
      <c r="S10" s="40" t="n"/>
      <c r="T10" s="41" t="n"/>
      <c r="U10" s="41" t="n"/>
      <c r="V10" s="40" t="n"/>
      <c r="W10" s="40" t="n"/>
      <c r="X10" s="40" t="n"/>
      <c r="Y10" s="40" t="n"/>
      <c r="Z10" s="42" t="n"/>
      <c r="AA10" s="43" t="n"/>
      <c r="AB10" s="43" t="n"/>
    </row>
    <row outlineLevel="0" r="11">
      <c r="A11" s="182" t="s">
        <v>72</v>
      </c>
      <c r="B11" s="33" t="n">
        <f aca="false" ca="false" dt2D="false" dtr="false" t="normal">SUM(B7:B10)</f>
        <v>326</v>
      </c>
      <c r="C11" s="33" t="n">
        <f aca="false" ca="false" dt2D="false" dtr="false" t="normal">SUM(C7:C10)</f>
        <v>433</v>
      </c>
      <c r="D11" s="11" t="n">
        <f aca="false" ca="false" dt2D="false" dtr="false" t="normal">SUM(D7:D10)</f>
        <v>6.72</v>
      </c>
      <c r="E11" s="11" t="n">
        <f aca="false" ca="false" dt2D="false" dtr="false" t="normal">SUM(E7:E10)</f>
        <v>8.829999999999998</v>
      </c>
      <c r="F11" s="11" t="n">
        <f aca="false" ca="false" dt2D="false" dtr="false" t="normal">SUM(F7:F10)</f>
        <v>11.04</v>
      </c>
      <c r="G11" s="11" t="n">
        <f aca="false" ca="false" dt2D="false" dtr="false" t="normal">SUM(G7:G10)</f>
        <v>14.67</v>
      </c>
      <c r="H11" s="11" t="n">
        <f aca="false" ca="false" dt2D="false" dtr="false" t="normal">SUM(H7:H10)</f>
        <v>34.3</v>
      </c>
      <c r="I11" s="11" t="n">
        <f aca="false" ca="false" dt2D="false" dtr="false" t="normal">SUM(I7:I10)</f>
        <v>44.89</v>
      </c>
      <c r="J11" s="11" t="n">
        <f aca="false" ca="false" dt2D="false" dtr="false" t="normal">SUM(J7:J10)</f>
        <v>267.44</v>
      </c>
      <c r="K11" s="107" t="n">
        <f aca="false" ca="false" dt2D="false" dtr="false" t="normal">SUM(K7:K10)</f>
        <v>352.22</v>
      </c>
      <c r="L11" s="183" t="n"/>
    </row>
    <row outlineLevel="0" r="12">
      <c r="A12" s="184" t="s"/>
      <c r="B12" s="11" t="n">
        <f aca="false" ca="false" dt2D="false" dtr="false" t="normal">PRODUCT(B11*100/B38)</f>
        <v>23.606082548877623</v>
      </c>
      <c r="C12" s="11" t="n">
        <f aca="false" ca="false" dt2D="false" dtr="false" t="normal">PRODUCT(C11*100/C38)</f>
        <v>25.05787037037037</v>
      </c>
      <c r="D12" s="57" t="s"/>
      <c r="E12" s="57" t="s"/>
      <c r="F12" s="57" t="s"/>
      <c r="G12" s="57" t="s"/>
      <c r="H12" s="57" t="s"/>
      <c r="I12" s="57" t="s"/>
      <c r="J12" s="57" t="s"/>
      <c r="K12" s="57" t="s"/>
      <c r="L12" s="185" t="s"/>
    </row>
    <row outlineLevel="0" r="13">
      <c r="A13" s="10" t="s">
        <v>73</v>
      </c>
      <c r="B13" s="98" t="s"/>
      <c r="C13" s="98" t="s"/>
      <c r="D13" s="98" t="s"/>
      <c r="E13" s="98" t="s"/>
      <c r="F13" s="98" t="s"/>
      <c r="G13" s="98" t="s"/>
      <c r="H13" s="98" t="s"/>
      <c r="I13" s="98" t="s"/>
      <c r="J13" s="98" t="s"/>
      <c r="K13" s="148" t="s"/>
      <c r="L13" s="47" t="n"/>
    </row>
    <row customFormat="true" ht="15" outlineLevel="0" r="14" s="0">
      <c r="A14" s="36" t="s">
        <v>23</v>
      </c>
      <c r="B14" s="51" t="n">
        <v>130</v>
      </c>
      <c r="C14" s="53" t="n">
        <v>150</v>
      </c>
      <c r="D14" s="51" t="n">
        <v>3.77</v>
      </c>
      <c r="E14" s="52" t="n">
        <v>4.35</v>
      </c>
      <c r="F14" s="52" t="n">
        <v>3.25</v>
      </c>
      <c r="G14" s="52" t="n">
        <v>3.75</v>
      </c>
      <c r="H14" s="51" t="n">
        <v>5.46</v>
      </c>
      <c r="I14" s="51" t="n">
        <v>6.3</v>
      </c>
      <c r="J14" s="51" t="n">
        <v>121.68</v>
      </c>
      <c r="K14" s="51" t="n">
        <v>140.4</v>
      </c>
      <c r="L14" s="54" t="n">
        <v>65</v>
      </c>
      <c r="M14" s="0" t="n"/>
      <c r="N14" s="0" t="n"/>
      <c r="O14" s="0" t="n"/>
      <c r="P14" s="0" t="n"/>
      <c r="Q14" s="0" t="n"/>
      <c r="R14" s="0" t="n"/>
      <c r="S14" s="0" t="n"/>
      <c r="T14" s="0" t="n"/>
      <c r="U14" s="0" t="n"/>
      <c r="V14" s="0" t="n"/>
      <c r="W14" s="0" t="n"/>
      <c r="X14" s="0" t="n"/>
      <c r="Y14" s="0" t="n"/>
      <c r="Z14" s="0" t="n"/>
      <c r="AA14" s="0" t="n"/>
      <c r="AB14" s="0" t="n"/>
    </row>
    <row outlineLevel="0" r="15">
      <c r="A15" s="100" t="s">
        <v>116</v>
      </c>
      <c r="B15" s="11" t="n">
        <f aca="false" ca="false" dt2D="false" dtr="false" t="normal">SUM(B14)</f>
        <v>130</v>
      </c>
      <c r="C15" s="11" t="n">
        <f aca="false" ca="false" dt2D="false" dtr="false" t="normal">SUM(C14)</f>
        <v>150</v>
      </c>
      <c r="D15" s="11" t="n">
        <f aca="false" ca="false" dt2D="false" dtr="false" t="normal">SUM(D14)</f>
        <v>3.77</v>
      </c>
      <c r="E15" s="11" t="n">
        <f aca="false" ca="false" dt2D="false" dtr="false" t="normal">SUM(E14)</f>
        <v>4.35</v>
      </c>
      <c r="F15" s="11" t="n">
        <f aca="false" ca="false" dt2D="false" dtr="false" t="normal">SUM(F14)</f>
        <v>3.25</v>
      </c>
      <c r="G15" s="11" t="n">
        <f aca="false" ca="false" dt2D="false" dtr="false" t="normal">SUM(G14)</f>
        <v>3.75</v>
      </c>
      <c r="H15" s="11" t="n">
        <f aca="false" ca="false" dt2D="false" dtr="false" t="normal">SUM(H14)</f>
        <v>5.46</v>
      </c>
      <c r="I15" s="11" t="n">
        <f aca="false" ca="false" dt2D="false" dtr="false" t="normal">SUM(I14)</f>
        <v>6.3</v>
      </c>
      <c r="J15" s="11" t="n">
        <f aca="false" ca="false" dt2D="false" dtr="false" t="normal">SUM(J14)</f>
        <v>121.68</v>
      </c>
      <c r="K15" s="23" t="n">
        <f aca="false" ca="false" dt2D="false" dtr="false" t="normal">SUM(K14)</f>
        <v>140.4</v>
      </c>
      <c r="L15" s="54" t="n"/>
    </row>
    <row outlineLevel="0" r="16">
      <c r="A16" s="101" t="s"/>
      <c r="B16" s="11" t="n">
        <f aca="false" ca="false" dt2D="false" dtr="false" t="normal">PRODUCT(B15*100/B38)</f>
        <v>9.41346850108617</v>
      </c>
      <c r="C16" s="11" t="n">
        <f aca="false" ca="false" dt2D="false" dtr="false" t="normal">PRODUCT(C15*100/C38)</f>
        <v>8.680555555555555</v>
      </c>
      <c r="D16" s="57" t="s"/>
      <c r="E16" s="57" t="s"/>
      <c r="F16" s="57" t="s"/>
      <c r="G16" s="57" t="s"/>
      <c r="H16" s="57" t="s"/>
      <c r="I16" s="57" t="s"/>
      <c r="J16" s="57" t="s"/>
      <c r="K16" s="59" t="s"/>
      <c r="L16" s="85" t="s"/>
    </row>
    <row outlineLevel="0" r="17">
      <c r="A17" s="11" t="s">
        <v>76</v>
      </c>
      <c r="B17" s="13" t="s"/>
      <c r="C17" s="13" t="s"/>
      <c r="D17" s="13" t="s"/>
      <c r="E17" s="13" t="s"/>
      <c r="F17" s="13" t="s"/>
      <c r="G17" s="13" t="s"/>
      <c r="H17" s="13" t="s"/>
      <c r="I17" s="13" t="s"/>
      <c r="J17" s="13" t="s"/>
      <c r="K17" s="12" t="s"/>
      <c r="L17" s="56" t="n"/>
    </row>
    <row customFormat="true" ht="15" outlineLevel="0" r="18" s="0">
      <c r="A18" s="36" t="s">
        <v>48</v>
      </c>
      <c r="B18" s="51" t="n">
        <v>150</v>
      </c>
      <c r="C18" s="51" t="n">
        <v>200</v>
      </c>
      <c r="D18" s="51" t="n">
        <v>1.2</v>
      </c>
      <c r="E18" s="51" t="n">
        <v>1.6</v>
      </c>
      <c r="F18" s="51" t="n">
        <v>0.3</v>
      </c>
      <c r="G18" s="51" t="n">
        <v>0.4</v>
      </c>
      <c r="H18" s="51" t="n">
        <v>18.86</v>
      </c>
      <c r="I18" s="51" t="n">
        <v>25.15</v>
      </c>
      <c r="J18" s="51" t="n">
        <v>48</v>
      </c>
      <c r="K18" s="53" t="n">
        <v>64</v>
      </c>
      <c r="L18" s="56" t="n">
        <v>16</v>
      </c>
    </row>
    <row customFormat="true" customHeight="true" ht="32.25" outlineLevel="0" r="19" s="0">
      <c r="A19" s="32" t="s">
        <v>123</v>
      </c>
      <c r="B19" s="112" t="n">
        <v>130</v>
      </c>
      <c r="C19" s="112" t="n">
        <v>150</v>
      </c>
      <c r="D19" s="51" t="n">
        <v>9.53</v>
      </c>
      <c r="E19" s="51" t="n">
        <v>10.99</v>
      </c>
      <c r="F19" s="51" t="n">
        <v>12.7</v>
      </c>
      <c r="G19" s="51" t="n">
        <v>14.65</v>
      </c>
      <c r="H19" s="51" t="n">
        <v>13.35</v>
      </c>
      <c r="I19" s="51" t="n">
        <v>15.4</v>
      </c>
      <c r="J19" s="51" t="n">
        <v>220.33</v>
      </c>
      <c r="K19" s="51" t="n">
        <v>254.23</v>
      </c>
      <c r="L19" s="54" t="n">
        <v>70</v>
      </c>
      <c r="M19" s="0" t="n"/>
    </row>
    <row customFormat="true" ht="30" outlineLevel="0" r="20" s="0">
      <c r="A20" s="36" t="s">
        <v>29</v>
      </c>
      <c r="B20" s="51" t="n">
        <v>150</v>
      </c>
      <c r="C20" s="51" t="n">
        <v>200</v>
      </c>
      <c r="D20" s="51" t="n">
        <v>0.16</v>
      </c>
      <c r="E20" s="51" t="n">
        <v>0.21</v>
      </c>
      <c r="F20" s="51" t="s">
        <v>30</v>
      </c>
      <c r="G20" s="51" t="s">
        <v>30</v>
      </c>
      <c r="H20" s="51" t="n">
        <v>12.16</v>
      </c>
      <c r="I20" s="51" t="n">
        <v>16.8</v>
      </c>
      <c r="J20" s="51" t="n">
        <v>93.2</v>
      </c>
      <c r="K20" s="53" t="n">
        <v>124.26</v>
      </c>
      <c r="L20" s="54" t="n">
        <v>57</v>
      </c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  <c r="W20" s="0" t="n"/>
      <c r="X20" s="0" t="n"/>
      <c r="Y20" s="0" t="n"/>
      <c r="Z20" s="0" t="n"/>
      <c r="AA20" s="0" t="n"/>
      <c r="AB20" s="0" t="n"/>
    </row>
    <row customFormat="true" ht="15" outlineLevel="0" r="21" s="0">
      <c r="A21" s="38" t="s">
        <v>31</v>
      </c>
      <c r="B21" s="51" t="n">
        <v>40</v>
      </c>
      <c r="C21" s="51" t="n">
        <v>50</v>
      </c>
      <c r="D21" s="51" t="n">
        <v>2.64</v>
      </c>
      <c r="E21" s="51" t="n">
        <v>3.3</v>
      </c>
      <c r="F21" s="51" t="n">
        <v>0.48</v>
      </c>
      <c r="G21" s="51" t="n">
        <v>0.6</v>
      </c>
      <c r="H21" s="51" t="n">
        <v>13.68</v>
      </c>
      <c r="I21" s="51" t="n">
        <v>17.1</v>
      </c>
      <c r="J21" s="51" t="n">
        <v>69.6</v>
      </c>
      <c r="K21" s="53" t="n">
        <v>87</v>
      </c>
      <c r="L21" s="54" t="n">
        <v>49</v>
      </c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</row>
    <row customFormat="true" ht="15" outlineLevel="0" r="22" s="0">
      <c r="A22" s="38" t="s">
        <v>32</v>
      </c>
      <c r="B22" s="51" t="n">
        <v>20</v>
      </c>
      <c r="C22" s="51" t="n">
        <v>30</v>
      </c>
      <c r="D22" s="51" t="n">
        <v>1.52</v>
      </c>
      <c r="E22" s="51" t="n">
        <v>2.28</v>
      </c>
      <c r="F22" s="51" t="n">
        <v>0.16</v>
      </c>
      <c r="G22" s="51" t="n">
        <v>0.24</v>
      </c>
      <c r="H22" s="51" t="n">
        <v>9.84</v>
      </c>
      <c r="I22" s="51" t="n">
        <v>14.76</v>
      </c>
      <c r="J22" s="51" t="n">
        <v>47</v>
      </c>
      <c r="K22" s="53" t="n">
        <v>70.05</v>
      </c>
      <c r="L22" s="54" t="n">
        <v>51</v>
      </c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W22" s="0" t="n"/>
      <c r="X22" s="0" t="n"/>
      <c r="Y22" s="0" t="n"/>
      <c r="Z22" s="0" t="n"/>
      <c r="AA22" s="0" t="n"/>
      <c r="AB22" s="0" t="n"/>
    </row>
    <row outlineLevel="0" r="23">
      <c r="A23" s="28" t="s">
        <v>79</v>
      </c>
      <c r="B23" s="11" t="n">
        <f aca="false" ca="false" dt2D="false" dtr="false" t="normal">SUM(B18:B22)</f>
        <v>490</v>
      </c>
      <c r="C23" s="11" t="n">
        <f aca="false" ca="false" dt2D="false" dtr="false" t="normal">SUM(C18:C22)</f>
        <v>630</v>
      </c>
      <c r="D23" s="11" t="n">
        <f aca="false" ca="false" dt2D="false" dtr="false" t="normal">SUM(D18:D22)</f>
        <v>15.049999999999999</v>
      </c>
      <c r="E23" s="11" t="n">
        <f aca="false" ca="false" dt2D="false" dtr="false" t="normal">SUM(E18:E22)</f>
        <v>18.380000000000003</v>
      </c>
      <c r="F23" s="11" t="n">
        <f aca="false" ca="false" dt2D="false" dtr="false" t="normal">SUM(F18:F22)</f>
        <v>13.64</v>
      </c>
      <c r="G23" s="11" t="n">
        <f aca="false" ca="false" dt2D="false" dtr="false" t="normal">SUM(G18:G22)</f>
        <v>15.89</v>
      </c>
      <c r="H23" s="11" t="n">
        <f aca="false" ca="false" dt2D="false" dtr="false" t="normal">SUM(H18:H22)</f>
        <v>67.89</v>
      </c>
      <c r="I23" s="11" t="n">
        <f aca="false" ca="false" dt2D="false" dtr="false" t="normal">SUM(I18:I22)</f>
        <v>89.21</v>
      </c>
      <c r="J23" s="11" t="n">
        <f aca="false" ca="false" dt2D="false" dtr="false" t="normal">SUM(J18:J22)</f>
        <v>478.13</v>
      </c>
      <c r="K23" s="11" t="n">
        <f aca="false" ca="false" dt2D="false" dtr="false" t="normal">SUM(K18:K22)</f>
        <v>599.54</v>
      </c>
      <c r="L23" s="54" t="n"/>
    </row>
    <row outlineLevel="0" r="24">
      <c r="A24" s="104" t="s"/>
      <c r="B24" s="11" t="n">
        <f aca="false" ca="false" dt2D="false" dtr="false" t="normal">PRODUCT(B23*100/B38)</f>
        <v>35.481535119478636</v>
      </c>
      <c r="C24" s="11" t="n">
        <f aca="false" ca="false" dt2D="false" dtr="false" t="normal">PRODUCT(C23*100/C38)</f>
        <v>36.458333333333336</v>
      </c>
      <c r="D24" s="57" t="s"/>
      <c r="E24" s="57" t="s"/>
      <c r="F24" s="57" t="s"/>
      <c r="G24" s="57" t="s"/>
      <c r="H24" s="57" t="s"/>
      <c r="I24" s="57" t="s"/>
      <c r="J24" s="57" t="s"/>
      <c r="K24" s="57" t="s"/>
      <c r="L24" s="85" t="s"/>
    </row>
    <row customFormat="true" customHeight="true" ht="10" outlineLevel="0" r="25" s="0">
      <c r="A25" s="10" t="n"/>
      <c r="B25" s="98" t="s"/>
      <c r="C25" s="98" t="s"/>
      <c r="D25" s="98" t="s"/>
      <c r="E25" s="98" t="s"/>
      <c r="F25" s="98" t="s"/>
      <c r="G25" s="98" t="s"/>
      <c r="H25" s="98" t="s"/>
      <c r="I25" s="98" t="s"/>
      <c r="J25" s="98" t="s"/>
      <c r="K25" s="148" t="s"/>
      <c r="L25" s="54" t="n"/>
    </row>
    <row customFormat="true" customHeight="true" ht="10" outlineLevel="0" r="26" s="0">
      <c r="A26" s="36" t="n"/>
      <c r="B26" s="51" t="n"/>
      <c r="C26" s="53" t="n"/>
      <c r="D26" s="51" t="n"/>
      <c r="E26" s="52" t="n"/>
      <c r="F26" s="52" t="n"/>
      <c r="G26" s="52" t="n"/>
      <c r="H26" s="51" t="n"/>
      <c r="I26" s="51" t="n"/>
      <c r="J26" s="51" t="n"/>
      <c r="K26" s="51" t="n"/>
      <c r="L26" s="54" t="n"/>
      <c r="M26" s="0" t="n"/>
      <c r="N26" s="0" t="n"/>
      <c r="O26" s="0" t="n"/>
      <c r="P26" s="0" t="n"/>
      <c r="Q26" s="0" t="n"/>
      <c r="R26" s="0" t="n"/>
      <c r="S26" s="0" t="n"/>
      <c r="T26" s="0" t="n"/>
      <c r="U26" s="0" t="n"/>
      <c r="V26" s="0" t="n"/>
      <c r="W26" s="0" t="n"/>
      <c r="X26" s="0" t="n"/>
      <c r="Y26" s="0" t="n"/>
      <c r="Z26" s="0" t="n"/>
      <c r="AA26" s="0" t="n"/>
      <c r="AB26" s="0" t="n"/>
    </row>
    <row customFormat="true" customHeight="true" ht="10" outlineLevel="0" r="27" s="0">
      <c r="A27" s="67" t="n"/>
      <c r="B27" s="11" t="n"/>
      <c r="C27" s="11" t="n"/>
      <c r="D27" s="11" t="n"/>
      <c r="E27" s="55" t="n"/>
      <c r="F27" s="55" t="n"/>
      <c r="G27" s="55" t="n"/>
      <c r="H27" s="11" t="n"/>
      <c r="I27" s="11" t="n"/>
      <c r="J27" s="11" t="n"/>
      <c r="K27" s="11" t="n"/>
      <c r="L27" s="186" t="n"/>
    </row>
    <row customFormat="true" customHeight="true" ht="10" outlineLevel="0" r="28" s="0">
      <c r="A28" s="70" t="s"/>
      <c r="B28" s="11" t="n"/>
      <c r="C28" s="11" t="n"/>
      <c r="D28" s="57" t="s"/>
      <c r="E28" s="58" t="s"/>
      <c r="F28" s="58" t="s"/>
      <c r="G28" s="58" t="s"/>
      <c r="H28" s="57" t="s"/>
      <c r="I28" s="57" t="s"/>
      <c r="J28" s="57" t="s"/>
      <c r="K28" s="57" t="s"/>
      <c r="L28" s="187" t="s"/>
    </row>
    <row outlineLevel="0" r="29">
      <c r="A29" s="188" t="s">
        <v>34</v>
      </c>
      <c r="B29" s="133" t="s"/>
      <c r="C29" s="133" t="s"/>
      <c r="D29" s="133" t="s"/>
      <c r="E29" s="133" t="s"/>
      <c r="F29" s="133" t="s"/>
      <c r="G29" s="133" t="s"/>
      <c r="H29" s="133" t="s"/>
      <c r="I29" s="133" t="s"/>
      <c r="J29" s="133" t="s"/>
      <c r="K29" s="134" t="s"/>
      <c r="L29" s="28" t="n"/>
    </row>
    <row customHeight="true" ht="21.75" outlineLevel="0" r="30">
      <c r="A30" s="32" t="s">
        <v>124</v>
      </c>
      <c r="B30" s="52" t="n">
        <v>130</v>
      </c>
      <c r="C30" s="51" t="n">
        <v>150</v>
      </c>
      <c r="D30" s="51" t="n">
        <v>8.6</v>
      </c>
      <c r="E30" s="51" t="n">
        <v>11.47</v>
      </c>
      <c r="F30" s="51" t="n">
        <v>12.8</v>
      </c>
      <c r="G30" s="51" t="n">
        <v>17.07</v>
      </c>
      <c r="H30" s="51" t="n">
        <v>30.15</v>
      </c>
      <c r="I30" s="51" t="n">
        <v>40.2</v>
      </c>
      <c r="J30" s="51" t="n">
        <v>189</v>
      </c>
      <c r="K30" s="51" t="n">
        <v>252</v>
      </c>
      <c r="L30" s="54" t="n">
        <v>42</v>
      </c>
    </row>
    <row customFormat="true" ht="15" outlineLevel="0" r="31" s="74">
      <c r="A31" s="38" t="s">
        <v>36</v>
      </c>
      <c r="B31" s="51" t="n">
        <v>40</v>
      </c>
      <c r="C31" s="51" t="n">
        <v>40</v>
      </c>
      <c r="D31" s="51" t="n">
        <v>0.24</v>
      </c>
      <c r="E31" s="51" t="n">
        <v>0.24</v>
      </c>
      <c r="F31" s="51" t="n">
        <v>0.011</v>
      </c>
      <c r="G31" s="51" t="n">
        <v>0.011</v>
      </c>
      <c r="H31" s="51" t="n">
        <v>15.14</v>
      </c>
      <c r="I31" s="51" t="n">
        <v>15.14</v>
      </c>
      <c r="J31" s="51" t="n">
        <v>61.63</v>
      </c>
      <c r="K31" s="53" t="n">
        <v>61.63</v>
      </c>
      <c r="L31" s="54" t="n">
        <v>47</v>
      </c>
    </row>
    <row customFormat="true" ht="15" outlineLevel="0" r="32" s="0">
      <c r="A32" s="38" t="s">
        <v>18</v>
      </c>
      <c r="B32" s="33" t="n">
        <v>20</v>
      </c>
      <c r="C32" s="33" t="n">
        <v>25</v>
      </c>
      <c r="D32" s="33" t="n">
        <v>1.5</v>
      </c>
      <c r="E32" s="33" t="n">
        <v>1.88</v>
      </c>
      <c r="F32" s="33" t="n">
        <v>0.58</v>
      </c>
      <c r="G32" s="33" t="n">
        <v>0.73</v>
      </c>
      <c r="H32" s="33" t="n">
        <v>10.3</v>
      </c>
      <c r="I32" s="33" t="n">
        <v>12.9</v>
      </c>
      <c r="J32" s="33" t="n">
        <v>52.4</v>
      </c>
      <c r="K32" s="34" t="n">
        <v>65.5</v>
      </c>
      <c r="L32" s="35" t="n">
        <v>50</v>
      </c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</row>
    <row customFormat="true" customHeight="true" ht="16.5" outlineLevel="0" r="33" s="0">
      <c r="A33" s="44" t="s">
        <v>37</v>
      </c>
      <c r="B33" s="33" t="n">
        <v>150</v>
      </c>
      <c r="C33" s="33" t="n">
        <v>200</v>
      </c>
      <c r="D33" s="33" t="n">
        <v>0.18</v>
      </c>
      <c r="E33" s="33" t="n">
        <v>0.24</v>
      </c>
      <c r="F33" s="33" t="n">
        <v>0.09</v>
      </c>
      <c r="G33" s="33" t="n">
        <v>0.12</v>
      </c>
      <c r="H33" s="33" t="n">
        <v>9.9</v>
      </c>
      <c r="I33" s="33" t="n">
        <v>13.2</v>
      </c>
      <c r="J33" s="33" t="n">
        <v>33.5</v>
      </c>
      <c r="K33" s="34" t="n">
        <v>44.66</v>
      </c>
      <c r="L33" s="35" t="n">
        <v>52</v>
      </c>
    </row>
    <row customFormat="true" ht="15" outlineLevel="0" r="34" s="0">
      <c r="A34" s="38" t="s">
        <v>102</v>
      </c>
      <c r="B34" s="51" t="n">
        <v>95</v>
      </c>
      <c r="C34" s="51" t="n">
        <v>100</v>
      </c>
      <c r="D34" s="51" t="n">
        <v>0.38</v>
      </c>
      <c r="E34" s="51" t="n">
        <v>0.4</v>
      </c>
      <c r="F34" s="51" t="n">
        <v>0.38</v>
      </c>
      <c r="G34" s="51" t="n">
        <v>0.4</v>
      </c>
      <c r="H34" s="51" t="n">
        <v>9.31</v>
      </c>
      <c r="I34" s="51" t="n">
        <v>9.8</v>
      </c>
      <c r="J34" s="51" t="n">
        <v>44.65</v>
      </c>
      <c r="K34" s="53" t="n">
        <v>47</v>
      </c>
      <c r="L34" s="54" t="n">
        <v>66</v>
      </c>
      <c r="M34" s="0" t="n"/>
      <c r="N34" s="0" t="n"/>
      <c r="O34" s="0" t="n"/>
      <c r="P34" s="0" t="n"/>
      <c r="Q34" s="0" t="n"/>
      <c r="R34" s="0" t="n"/>
      <c r="S34" s="0" t="n"/>
      <c r="T34" s="0" t="n"/>
      <c r="U34" s="0" t="n"/>
      <c r="V34" s="0" t="n"/>
      <c r="W34" s="0" t="n"/>
      <c r="X34" s="0" t="n"/>
      <c r="Y34" s="0" t="n"/>
      <c r="Z34" s="0" t="n"/>
      <c r="AA34" s="0" t="n"/>
      <c r="AB34" s="0" t="n"/>
    </row>
    <row outlineLevel="0" r="35">
      <c r="A35" s="28" t="s">
        <v>83</v>
      </c>
      <c r="B35" s="11" t="n">
        <f aca="false" ca="false" dt2D="false" dtr="false" t="normal">SUM(B30:B34)</f>
        <v>435</v>
      </c>
      <c r="C35" s="11" t="n">
        <f aca="false" ca="false" dt2D="false" dtr="false" t="normal">SUM(C30:C34)</f>
        <v>515</v>
      </c>
      <c r="D35" s="11" t="n">
        <f aca="false" ca="false" dt2D="false" dtr="false" t="normal">SUM(D30:D34)</f>
        <v>10.9</v>
      </c>
      <c r="E35" s="11" t="n">
        <f aca="false" ca="false" dt2D="false" dtr="false" t="normal">SUM(E30:E34)</f>
        <v>14.23</v>
      </c>
      <c r="F35" s="11" t="n">
        <f aca="false" ca="false" dt2D="false" dtr="false" t="normal">SUM(F30:F34)</f>
        <v>13.861</v>
      </c>
      <c r="G35" s="11" t="n">
        <f aca="false" ca="false" dt2D="false" dtr="false" t="normal">SUM(G30:G34)</f>
        <v>18.331</v>
      </c>
      <c r="H35" s="11" t="n">
        <f aca="false" ca="false" dt2D="false" dtr="false" t="normal">SUM(H30:H34)</f>
        <v>74.80000000000001</v>
      </c>
      <c r="I35" s="11" t="n">
        <f aca="false" ca="false" dt2D="false" dtr="false" t="normal">SUM(I30:I34)</f>
        <v>91.24000000000001</v>
      </c>
      <c r="J35" s="11" t="n">
        <f aca="false" ca="false" dt2D="false" dtr="false" t="normal">SUM(J30:J34)</f>
        <v>381.17999999999995</v>
      </c>
      <c r="K35" s="11" t="n">
        <f aca="false" ca="false" dt2D="false" dtr="false" t="normal">SUM(K30:K34)</f>
        <v>470.78999999999996</v>
      </c>
      <c r="L35" s="35" t="n"/>
    </row>
    <row outlineLevel="0" r="36">
      <c r="A36" s="104" t="s"/>
      <c r="B36" s="11" t="n">
        <f aca="false" ca="false" dt2D="false" dtr="false" t="normal">PRODUCT(B35*100/B38)</f>
        <v>31.498913830557566</v>
      </c>
      <c r="C36" s="11" t="n">
        <f aca="false" ca="false" dt2D="false" dtr="false" t="normal">PRODUCT(C35*100/C38)</f>
        <v>29.80324074074074</v>
      </c>
      <c r="D36" s="57" t="s"/>
      <c r="E36" s="57" t="s"/>
      <c r="F36" s="57" t="s"/>
      <c r="G36" s="57" t="s"/>
      <c r="H36" s="57" t="s"/>
      <c r="I36" s="57" t="s"/>
      <c r="J36" s="57" t="s"/>
      <c r="K36" s="57" t="s"/>
      <c r="L36" s="93" t="s"/>
    </row>
    <row outlineLevel="0" r="37">
      <c r="A37" s="189" t="n"/>
      <c r="B37" s="160" t="s"/>
      <c r="C37" s="160" t="s"/>
      <c r="D37" s="160" t="s"/>
      <c r="E37" s="160" t="s"/>
      <c r="F37" s="160" t="s"/>
      <c r="G37" s="160" t="s"/>
      <c r="H37" s="160" t="s"/>
      <c r="I37" s="160" t="s"/>
      <c r="J37" s="160" t="s"/>
      <c r="K37" s="190" t="s"/>
      <c r="L37" s="94" t="n"/>
    </row>
    <row outlineLevel="0" r="38">
      <c r="A38" s="28" t="s">
        <v>84</v>
      </c>
      <c r="B38" s="28" t="n">
        <f aca="false" ca="false" dt2D="false" dtr="false" t="normal">SUM(B11, B15, B23, B27, B35)</f>
        <v>1381</v>
      </c>
      <c r="C38" s="28" t="n">
        <f aca="false" ca="false" dt2D="false" dtr="false" t="normal">SUM(C11, C15, C23, C27, C35)</f>
        <v>1728</v>
      </c>
      <c r="D38" s="11" t="n">
        <f aca="false" ca="false" dt2D="false" dtr="false" t="normal">SUM(D11, D15, D23, D27, D35)</f>
        <v>36.44</v>
      </c>
      <c r="E38" s="11" t="n">
        <f aca="false" ca="false" dt2D="false" dtr="false" t="normal">SUM(E11, E15, E23, E27, E35)</f>
        <v>45.790000000000006</v>
      </c>
      <c r="F38" s="11" t="n">
        <f aca="false" ca="false" dt2D="false" dtr="false" t="normal">SUM(F11, F15, F23, F27, F35)</f>
        <v>41.791</v>
      </c>
      <c r="G38" s="11" t="n">
        <f aca="false" ca="false" dt2D="false" dtr="false" t="normal">SUM(G11, G15, G23, G27, G35)</f>
        <v>52.641000000000005</v>
      </c>
      <c r="H38" s="11" t="n">
        <f aca="false" ca="false" dt2D="false" dtr="false" t="normal">SUM(H11, H15, H23, H27, H35)</f>
        <v>182.45000000000002</v>
      </c>
      <c r="I38" s="11" t="n">
        <f aca="false" ca="false" dt2D="false" dtr="false" t="normal">SUM(I11, I15, I23, I27, I35)</f>
        <v>231.64</v>
      </c>
      <c r="J38" s="11" t="n">
        <f aca="false" ca="false" dt2D="false" dtr="false" t="normal">SUM(J11, J15, J23, J27, J35)</f>
        <v>1248.4299999999998</v>
      </c>
      <c r="K38" s="11" t="n">
        <f aca="false" ca="false" dt2D="false" dtr="false" t="normal">SUM(K11, K15, K23, K27, K35)</f>
        <v>1562.9499999999998</v>
      </c>
      <c r="L38" s="77" t="n"/>
    </row>
    <row outlineLevel="0" r="39">
      <c r="L39" s="95" t="n"/>
    </row>
    <row outlineLevel="0" r="40">
      <c r="L40" s="42" t="n"/>
    </row>
    <row outlineLevel="0" r="41">
      <c r="L41" s="96" t="n"/>
    </row>
    <row outlineLevel="0" r="42">
      <c r="L42" s="1" t="n"/>
    </row>
    <row outlineLevel="0" r="43">
      <c r="L43" s="1" t="n"/>
    </row>
    <row outlineLevel="0" r="44">
      <c r="L44" s="1" t="n"/>
    </row>
    <row outlineLevel="0" r="45">
      <c r="L45" s="1" t="n"/>
    </row>
    <row outlineLevel="0" r="46">
      <c r="L46" s="1" t="n"/>
    </row>
    <row outlineLevel="0" r="47">
      <c r="L47" s="1" t="n"/>
    </row>
    <row outlineLevel="0" r="48">
      <c r="L48" s="1" t="n"/>
    </row>
    <row outlineLevel="0" r="49">
      <c r="L49" s="1" t="n"/>
    </row>
    <row outlineLevel="0" r="50">
      <c r="L50" s="1" t="n"/>
    </row>
    <row outlineLevel="0" r="51">
      <c r="L51" s="1" t="n"/>
    </row>
    <row outlineLevel="0" r="52">
      <c r="L52" s="1" t="n"/>
    </row>
    <row outlineLevel="0" r="53">
      <c r="L53" s="1" t="n"/>
    </row>
    <row outlineLevel="0" r="54">
      <c r="L54" s="1" t="n"/>
    </row>
    <row outlineLevel="0" r="55">
      <c r="L55" s="1" t="n"/>
    </row>
    <row outlineLevel="0" r="56">
      <c r="L56" s="1" t="n"/>
    </row>
    <row outlineLevel="0" r="57">
      <c r="L57" s="1" t="n"/>
    </row>
    <row outlineLevel="0" r="58">
      <c r="L58" s="1" t="n"/>
    </row>
    <row outlineLevel="0" r="59">
      <c r="L59" s="1" t="n"/>
    </row>
    <row outlineLevel="0" r="60">
      <c r="L60" s="1" t="n"/>
    </row>
    <row outlineLevel="0" r="61">
      <c r="L61" s="1" t="n"/>
    </row>
    <row outlineLevel="0" r="62">
      <c r="L62" s="1" t="n"/>
    </row>
    <row outlineLevel="0" r="63">
      <c r="L63" s="1" t="n"/>
    </row>
    <row outlineLevel="0" r="64">
      <c r="L64" s="1" t="n"/>
    </row>
    <row outlineLevel="0" r="65">
      <c r="L65" s="1" t="n"/>
    </row>
    <row outlineLevel="0" r="66">
      <c r="L66" s="1" t="n"/>
    </row>
    <row outlineLevel="0" r="67">
      <c r="L67" s="1" t="n"/>
    </row>
    <row outlineLevel="0" r="68">
      <c r="L68" s="1" t="n"/>
    </row>
  </sheetData>
  <mergeCells count="69">
    <mergeCell ref="A35:A36"/>
    <mergeCell ref="H35:H36"/>
    <mergeCell ref="L35:L36"/>
    <mergeCell ref="K35:K36"/>
    <mergeCell ref="J35:J36"/>
    <mergeCell ref="A37:K37"/>
    <mergeCell ref="I35:I36"/>
    <mergeCell ref="G35:G36"/>
    <mergeCell ref="F35:F36"/>
    <mergeCell ref="E35:E36"/>
    <mergeCell ref="D35:D36"/>
    <mergeCell ref="A11:A12"/>
    <mergeCell ref="A13:K13"/>
    <mergeCell ref="L11:L12"/>
    <mergeCell ref="K11:K12"/>
    <mergeCell ref="J11:J12"/>
    <mergeCell ref="I11:I12"/>
    <mergeCell ref="H11:H12"/>
    <mergeCell ref="G11:G12"/>
    <mergeCell ref="F11:F12"/>
    <mergeCell ref="E11:E12"/>
    <mergeCell ref="D11:D12"/>
    <mergeCell ref="L1:L4"/>
    <mergeCell ref="D2:I2"/>
    <mergeCell ref="B2:C2"/>
    <mergeCell ref="B3:B4"/>
    <mergeCell ref="A6:K6"/>
    <mergeCell ref="A1:D1"/>
    <mergeCell ref="A5:K5"/>
    <mergeCell ref="A2:A4"/>
    <mergeCell ref="D3:E3"/>
    <mergeCell ref="C3:C4"/>
    <mergeCell ref="J2:K3"/>
    <mergeCell ref="F3:G3"/>
    <mergeCell ref="H3:I3"/>
    <mergeCell ref="E1:K1"/>
    <mergeCell ref="A29:K29"/>
    <mergeCell ref="A27:A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A15:A16"/>
    <mergeCell ref="F15:F16"/>
    <mergeCell ref="G15:G16"/>
    <mergeCell ref="H15:H16"/>
    <mergeCell ref="I15:I16"/>
    <mergeCell ref="J15:J16"/>
    <mergeCell ref="K15:K16"/>
    <mergeCell ref="A17:K17"/>
    <mergeCell ref="L15:L16"/>
    <mergeCell ref="D15:D16"/>
    <mergeCell ref="E15:E16"/>
    <mergeCell ref="G23:G24"/>
    <mergeCell ref="D23:D24"/>
    <mergeCell ref="L23:L24"/>
    <mergeCell ref="K23:K24"/>
    <mergeCell ref="J23:J24"/>
    <mergeCell ref="I23:I24"/>
    <mergeCell ref="H23:H24"/>
    <mergeCell ref="A25:K25"/>
    <mergeCell ref="F23:F24"/>
    <mergeCell ref="A23:A24"/>
    <mergeCell ref="E23:E24"/>
  </mergeCells>
  <pageMargins bottom="0" footer="0.5" header="0.5" left="0.433071136474609" right="0.196850508451462" top="0.354330897331238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2025-01-31T11:06:30Z</dcterms:modified>
</cp:coreProperties>
</file>